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mc:AlternateContent xmlns:mc="http://schemas.openxmlformats.org/markup-compatibility/2006">
    <mc:Choice Requires="x15">
      <x15ac:absPath xmlns:x15ac="http://schemas.microsoft.com/office/spreadsheetml/2010/11/ac" url="C:\Users\tpino\Desktop\"/>
    </mc:Choice>
  </mc:AlternateContent>
  <xr:revisionPtr revIDLastSave="0" documentId="8_{25CB0074-BDE5-48F0-9BE4-BC656949807A}" xr6:coauthVersionLast="47" xr6:coauthVersionMax="47" xr10:uidLastSave="{00000000-0000-0000-0000-000000000000}"/>
  <bookViews>
    <workbookView xWindow="19090" yWindow="710" windowWidth="19420" windowHeight="10420" tabRatio="959" xr2:uid="{00000000-000D-0000-FFFF-FFFF00000000}"/>
  </bookViews>
  <sheets>
    <sheet name="Cover" sheetId="1" r:id="rId1"/>
    <sheet name="Table of Contents" sheetId="2" r:id="rId2"/>
    <sheet name="Tab 1 About HARP" sheetId="3" r:id="rId3"/>
    <sheet name="Tab 2 Instructions" sheetId="4" r:id="rId4"/>
    <sheet name="Tab 3 Scoring &amp; Performance" sheetId="5" r:id="rId5"/>
    <sheet name="Tab 4 Policy References" sheetId="6" r:id="rId6"/>
    <sheet name="Tab 5 Housing Mitigation Best P" sheetId="7" r:id="rId7"/>
    <sheet name="Tab 6 Addressing DEI" sheetId="8" r:id="rId8"/>
    <sheet name="Tab 7 Baseline Plans" sheetId="9" r:id="rId9"/>
    <sheet name="Tab 8 Hazard Risk Assessments" sheetId="10" r:id="rId10"/>
    <sheet name="Tab 9 Comp Plan" sheetId="11" r:id="rId11"/>
    <sheet name="Tab 10 LMS" sheetId="12" r:id="rId12"/>
    <sheet name="Tab 11 LHAP" sheetId="13" r:id="rId13"/>
    <sheet name="Tab 12 PDRP" sheetId="14" r:id="rId14"/>
    <sheet name="Tab 13 CRS Plan" sheetId="15" r:id="rId15"/>
    <sheet name="Tab 14 Construction Standards" sheetId="16" r:id="rId16"/>
    <sheet name="Tab 15 Stakeholder Engagement" sheetId="17" r:id="rId17"/>
    <sheet name="Tab 16 Program Performance" sheetId="18" r:id="rId18"/>
  </sheets>
  <definedNames>
    <definedName name="Z_0C4E6644_B68E_4FD1_8AA9_EC1853401FFE_.wvu.FilterData" localSheetId="8" hidden="1">'Tab 7 Baseline Plans'!$B$6:$T$19</definedName>
    <definedName name="Z_FB92CE69_88EE_4120_BB72_BBB5BEDD4F2B_.wvu.FilterData" localSheetId="8" hidden="1">'Tab 7 Baseline Plans'!$B$6:$I$19</definedName>
  </definedNames>
  <calcPr calcId="191029"/>
  <customWorkbookViews>
    <customWorkbookView name="Mandatory" guid="{0C4E6644-B68E-4FD1-8AA9-EC1853401FFE}" maximized="1" windowWidth="0" windowHeight="0" activeSheetId="0"/>
    <customWorkbookView name="Filter 1" guid="{FB92CE69-88EE-4120-BB72-BBB5BEDD4F2B}"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22" roundtripDataSignature="AMtx7mhIAPoxk75XV3tge0E33ORvHz6EYg=="/>
    </ext>
  </extLst>
</workbook>
</file>

<file path=xl/calcChain.xml><?xml version="1.0" encoding="utf-8"?>
<calcChain xmlns="http://schemas.openxmlformats.org/spreadsheetml/2006/main">
  <c r="N3" i="11" l="1"/>
  <c r="P10" i="15" l="1"/>
  <c r="O10" i="15"/>
  <c r="N10" i="15"/>
  <c r="L10" i="15"/>
  <c r="M10" i="15"/>
  <c r="K10" i="15" s="1"/>
  <c r="N3" i="15"/>
  <c r="D32" i="15" s="1"/>
  <c r="L11" i="15"/>
  <c r="M11" i="15"/>
  <c r="K11" i="15" s="1"/>
  <c r="N11" i="15"/>
  <c r="O11" i="15"/>
  <c r="P11" i="15"/>
  <c r="N46" i="17"/>
  <c r="M46" i="17"/>
  <c r="L46" i="17"/>
  <c r="K46" i="17"/>
  <c r="J46" i="17" s="1"/>
  <c r="N42" i="17"/>
  <c r="M42" i="17"/>
  <c r="L42" i="17"/>
  <c r="K42" i="17"/>
  <c r="J42" i="17" s="1"/>
  <c r="N41" i="17"/>
  <c r="M41" i="17"/>
  <c r="L41" i="17"/>
  <c r="K41" i="17"/>
  <c r="J41" i="17" s="1"/>
  <c r="N37" i="17"/>
  <c r="M37" i="17"/>
  <c r="L37" i="17"/>
  <c r="K37" i="17"/>
  <c r="J37" i="17" s="1"/>
  <c r="N36" i="17"/>
  <c r="M36" i="17"/>
  <c r="L36" i="17"/>
  <c r="K36" i="17"/>
  <c r="J36" i="17" s="1"/>
  <c r="N34" i="17"/>
  <c r="M34" i="17"/>
  <c r="L34" i="17"/>
  <c r="K34" i="17"/>
  <c r="J34" i="17"/>
  <c r="N33" i="17"/>
  <c r="M33" i="17"/>
  <c r="L33" i="17"/>
  <c r="K33" i="17"/>
  <c r="J33" i="17" s="1"/>
  <c r="N24" i="17"/>
  <c r="M24" i="17"/>
  <c r="L24" i="17"/>
  <c r="K24" i="17"/>
  <c r="J24" i="17" s="1"/>
  <c r="N21" i="17"/>
  <c r="M21" i="17"/>
  <c r="L21" i="17"/>
  <c r="K21" i="17"/>
  <c r="J21" i="17" s="1"/>
  <c r="N20" i="17"/>
  <c r="M20" i="17"/>
  <c r="L20" i="17"/>
  <c r="K20" i="17"/>
  <c r="J20" i="17" s="1"/>
  <c r="N19" i="17"/>
  <c r="M19" i="17"/>
  <c r="L19" i="17"/>
  <c r="K19" i="17"/>
  <c r="J19" i="17" s="1"/>
  <c r="N18" i="17"/>
  <c r="M18" i="17"/>
  <c r="L18" i="17"/>
  <c r="K18" i="17"/>
  <c r="J18" i="17" s="1"/>
  <c r="N16" i="17"/>
  <c r="M16" i="17"/>
  <c r="L16" i="17"/>
  <c r="K16" i="17"/>
  <c r="J16" i="17" s="1"/>
  <c r="N15" i="17"/>
  <c r="M15" i="17"/>
  <c r="L15" i="17"/>
  <c r="K15" i="17"/>
  <c r="J15" i="17" s="1"/>
  <c r="N14" i="17"/>
  <c r="M14" i="17"/>
  <c r="L14" i="17"/>
  <c r="K14" i="17"/>
  <c r="J14" i="17" s="1"/>
  <c r="N13" i="17"/>
  <c r="M13" i="17"/>
  <c r="L13" i="17"/>
  <c r="K13" i="17"/>
  <c r="J13" i="17" s="1"/>
  <c r="N11" i="17"/>
  <c r="M11" i="17"/>
  <c r="L11" i="17"/>
  <c r="K11" i="17"/>
  <c r="J11" i="17" s="1"/>
  <c r="N10" i="17"/>
  <c r="M10" i="17"/>
  <c r="L10" i="17"/>
  <c r="K10" i="17"/>
  <c r="J10" i="17" s="1"/>
  <c r="N9" i="17"/>
  <c r="M9" i="17"/>
  <c r="L9" i="17"/>
  <c r="K9" i="17"/>
  <c r="J9" i="17" s="1"/>
  <c r="N8" i="17"/>
  <c r="M8" i="17"/>
  <c r="L8" i="17"/>
  <c r="K8" i="17"/>
  <c r="J8" i="17" s="1"/>
  <c r="N6" i="17"/>
  <c r="M6" i="17"/>
  <c r="L6" i="17"/>
  <c r="K6" i="17"/>
  <c r="J6" i="17" s="1"/>
  <c r="P41" i="16"/>
  <c r="L41" i="16" s="1"/>
  <c r="O41" i="16"/>
  <c r="N41" i="16"/>
  <c r="M41" i="16"/>
  <c r="K41" i="16"/>
  <c r="P40" i="16"/>
  <c r="L40" i="16" s="1"/>
  <c r="O40" i="16"/>
  <c r="N40" i="16"/>
  <c r="M40" i="16"/>
  <c r="K40" i="16" s="1"/>
  <c r="P39" i="16"/>
  <c r="O39" i="16"/>
  <c r="N39" i="16"/>
  <c r="M39" i="16"/>
  <c r="K39" i="16" s="1"/>
  <c r="L39" i="16"/>
  <c r="P38" i="16"/>
  <c r="L38" i="16" s="1"/>
  <c r="O38" i="16"/>
  <c r="N38" i="16"/>
  <c r="M38" i="16"/>
  <c r="K38" i="16" s="1"/>
  <c r="P37" i="16"/>
  <c r="L37" i="16" s="1"/>
  <c r="O37" i="16"/>
  <c r="N37" i="16"/>
  <c r="M37" i="16"/>
  <c r="K37" i="16" s="1"/>
  <c r="P36" i="16"/>
  <c r="L36" i="16" s="1"/>
  <c r="O36" i="16"/>
  <c r="N36" i="16"/>
  <c r="M36" i="16"/>
  <c r="K36" i="16" s="1"/>
  <c r="P35" i="16"/>
  <c r="L35" i="16" s="1"/>
  <c r="O35" i="16"/>
  <c r="N35" i="16"/>
  <c r="M35" i="16"/>
  <c r="K35" i="16" s="1"/>
  <c r="P34" i="16"/>
  <c r="L34" i="16" s="1"/>
  <c r="O34" i="16"/>
  <c r="N34" i="16"/>
  <c r="M34" i="16"/>
  <c r="K34" i="16" s="1"/>
  <c r="P33" i="16"/>
  <c r="O33" i="16"/>
  <c r="N33" i="16"/>
  <c r="M33" i="16"/>
  <c r="K33" i="16" s="1"/>
  <c r="L33" i="16"/>
  <c r="P32" i="16"/>
  <c r="L32" i="16" s="1"/>
  <c r="O32" i="16"/>
  <c r="N32" i="16"/>
  <c r="M32" i="16"/>
  <c r="K32" i="16" s="1"/>
  <c r="P31" i="16"/>
  <c r="L31" i="16" s="1"/>
  <c r="O31" i="16"/>
  <c r="N31" i="16"/>
  <c r="M31" i="16"/>
  <c r="K31" i="16" s="1"/>
  <c r="P30" i="16"/>
  <c r="L30" i="16" s="1"/>
  <c r="O30" i="16"/>
  <c r="N30" i="16"/>
  <c r="M30" i="16"/>
  <c r="K30" i="16" s="1"/>
  <c r="P29" i="16"/>
  <c r="O29" i="16"/>
  <c r="N29" i="16"/>
  <c r="M29" i="16"/>
  <c r="K29" i="16" s="1"/>
  <c r="L29" i="16"/>
  <c r="P28" i="16"/>
  <c r="L28" i="16" s="1"/>
  <c r="O28" i="16"/>
  <c r="N28" i="16"/>
  <c r="M28" i="16"/>
  <c r="K28" i="16" s="1"/>
  <c r="P27" i="16"/>
  <c r="L27" i="16" s="1"/>
  <c r="O27" i="16"/>
  <c r="N27" i="16"/>
  <c r="M27" i="16"/>
  <c r="K27" i="16" s="1"/>
  <c r="P26" i="16"/>
  <c r="L26" i="16" s="1"/>
  <c r="O26" i="16"/>
  <c r="N26" i="16"/>
  <c r="M26" i="16"/>
  <c r="K26" i="16" s="1"/>
  <c r="P25" i="16"/>
  <c r="O25" i="16"/>
  <c r="N25" i="16"/>
  <c r="M25" i="16"/>
  <c r="L25" i="16"/>
  <c r="K25" i="16"/>
  <c r="P24" i="16"/>
  <c r="O24" i="16"/>
  <c r="N24" i="16"/>
  <c r="M24" i="16"/>
  <c r="K24" i="16" s="1"/>
  <c r="L24" i="16"/>
  <c r="P23" i="16"/>
  <c r="L23" i="16" s="1"/>
  <c r="O23" i="16"/>
  <c r="N23" i="16"/>
  <c r="M23" i="16"/>
  <c r="K23" i="16"/>
  <c r="P22" i="16"/>
  <c r="L22" i="16" s="1"/>
  <c r="O22" i="16"/>
  <c r="N22" i="16"/>
  <c r="M22" i="16"/>
  <c r="K22" i="16" s="1"/>
  <c r="P21" i="16"/>
  <c r="O21" i="16"/>
  <c r="N21" i="16"/>
  <c r="M21" i="16"/>
  <c r="L21" i="16"/>
  <c r="K21" i="16"/>
  <c r="P20" i="16"/>
  <c r="O20" i="16"/>
  <c r="N20" i="16"/>
  <c r="M20" i="16"/>
  <c r="L20" i="16"/>
  <c r="K20" i="16"/>
  <c r="P19" i="16"/>
  <c r="L19" i="16" s="1"/>
  <c r="O19" i="16"/>
  <c r="N19" i="16"/>
  <c r="M19" i="16"/>
  <c r="K19" i="16" s="1"/>
  <c r="P18" i="16"/>
  <c r="L18" i="16" s="1"/>
  <c r="O18" i="16"/>
  <c r="N18" i="16"/>
  <c r="M18" i="16"/>
  <c r="K18" i="16" s="1"/>
  <c r="P17" i="16"/>
  <c r="L17" i="16" s="1"/>
  <c r="O17" i="16"/>
  <c r="N17" i="16"/>
  <c r="M17" i="16"/>
  <c r="K17" i="16" s="1"/>
  <c r="P16" i="16"/>
  <c r="O16" i="16"/>
  <c r="N16" i="16"/>
  <c r="M16" i="16"/>
  <c r="L16" i="16"/>
  <c r="K16" i="16"/>
  <c r="P15" i="16"/>
  <c r="L15" i="16" s="1"/>
  <c r="O15" i="16"/>
  <c r="N15" i="16"/>
  <c r="M15" i="16"/>
  <c r="K15" i="16"/>
  <c r="P14" i="16"/>
  <c r="L14" i="16" s="1"/>
  <c r="O14" i="16"/>
  <c r="N14" i="16"/>
  <c r="M14" i="16"/>
  <c r="K14" i="16" s="1"/>
  <c r="P13" i="16"/>
  <c r="L13" i="16" s="1"/>
  <c r="O13" i="16"/>
  <c r="N13" i="16"/>
  <c r="M13" i="16"/>
  <c r="K13" i="16" s="1"/>
  <c r="P12" i="16"/>
  <c r="O12" i="16"/>
  <c r="N12" i="16"/>
  <c r="M12" i="16"/>
  <c r="K12" i="16" s="1"/>
  <c r="L12" i="16"/>
  <c r="P11" i="16"/>
  <c r="L11" i="16" s="1"/>
  <c r="O11" i="16"/>
  <c r="N11" i="16"/>
  <c r="M11" i="16"/>
  <c r="K11" i="16" s="1"/>
  <c r="P10" i="16"/>
  <c r="L10" i="16" s="1"/>
  <c r="O10" i="16"/>
  <c r="N10" i="16"/>
  <c r="M10" i="16"/>
  <c r="K10" i="16" s="1"/>
  <c r="P9" i="16"/>
  <c r="L9" i="16" s="1"/>
  <c r="O9" i="16"/>
  <c r="N9" i="16"/>
  <c r="M9" i="16"/>
  <c r="K9" i="16"/>
  <c r="P8" i="16"/>
  <c r="L8" i="16" s="1"/>
  <c r="O8" i="16"/>
  <c r="N8" i="16"/>
  <c r="M8" i="16"/>
  <c r="K8" i="16" s="1"/>
  <c r="P7" i="16"/>
  <c r="L7" i="16" s="1"/>
  <c r="O7" i="16"/>
  <c r="N7" i="16"/>
  <c r="M7" i="16"/>
  <c r="K7" i="16" s="1"/>
  <c r="P6" i="16"/>
  <c r="L6" i="16" s="1"/>
  <c r="O6" i="16"/>
  <c r="N6" i="16"/>
  <c r="M6" i="16"/>
  <c r="K6" i="16" s="1"/>
  <c r="N3" i="16"/>
  <c r="G43" i="16" s="1"/>
  <c r="P30" i="15"/>
  <c r="L30" i="15" s="1"/>
  <c r="O30" i="15"/>
  <c r="N30" i="15"/>
  <c r="M30" i="15"/>
  <c r="K30" i="15" s="1"/>
  <c r="P29" i="15"/>
  <c r="L29" i="15" s="1"/>
  <c r="O29" i="15"/>
  <c r="N29" i="15"/>
  <c r="M29" i="15"/>
  <c r="K29" i="15" s="1"/>
  <c r="P28" i="15"/>
  <c r="L28" i="15" s="1"/>
  <c r="O28" i="15"/>
  <c r="N28" i="15"/>
  <c r="M28" i="15"/>
  <c r="K28" i="15" s="1"/>
  <c r="P27" i="15"/>
  <c r="L27" i="15" s="1"/>
  <c r="O27" i="15"/>
  <c r="N27" i="15"/>
  <c r="M27" i="15"/>
  <c r="K27" i="15" s="1"/>
  <c r="P26" i="15"/>
  <c r="L26" i="15" s="1"/>
  <c r="O26" i="15"/>
  <c r="N26" i="15"/>
  <c r="M26" i="15"/>
  <c r="K26" i="15" s="1"/>
  <c r="P25" i="15"/>
  <c r="L25" i="15" s="1"/>
  <c r="O25" i="15"/>
  <c r="N25" i="15"/>
  <c r="M25" i="15"/>
  <c r="K25" i="15" s="1"/>
  <c r="P24" i="15"/>
  <c r="L24" i="15" s="1"/>
  <c r="O24" i="15"/>
  <c r="N24" i="15"/>
  <c r="M24" i="15"/>
  <c r="K24" i="15" s="1"/>
  <c r="P23" i="15"/>
  <c r="L23" i="15" s="1"/>
  <c r="O23" i="15"/>
  <c r="N23" i="15"/>
  <c r="M23" i="15"/>
  <c r="K23" i="15" s="1"/>
  <c r="P22" i="15"/>
  <c r="L22" i="15" s="1"/>
  <c r="O22" i="15"/>
  <c r="N22" i="15"/>
  <c r="M22" i="15"/>
  <c r="K22" i="15" s="1"/>
  <c r="P21" i="15"/>
  <c r="O21" i="15"/>
  <c r="N21" i="15"/>
  <c r="M21" i="15"/>
  <c r="K21" i="15" s="1"/>
  <c r="L21" i="15"/>
  <c r="P20" i="15"/>
  <c r="L20" i="15" s="1"/>
  <c r="O20" i="15"/>
  <c r="N20" i="15"/>
  <c r="M20" i="15"/>
  <c r="K20" i="15" s="1"/>
  <c r="P19" i="15"/>
  <c r="L19" i="15" s="1"/>
  <c r="O19" i="15"/>
  <c r="N19" i="15"/>
  <c r="M19" i="15"/>
  <c r="K19" i="15" s="1"/>
  <c r="P18" i="15"/>
  <c r="L18" i="15" s="1"/>
  <c r="O18" i="15"/>
  <c r="N18" i="15"/>
  <c r="M18" i="15"/>
  <c r="K18" i="15" s="1"/>
  <c r="P17" i="15"/>
  <c r="L17" i="15" s="1"/>
  <c r="O17" i="15"/>
  <c r="N17" i="15"/>
  <c r="M17" i="15"/>
  <c r="K17" i="15" s="1"/>
  <c r="P16" i="15"/>
  <c r="L16" i="15" s="1"/>
  <c r="O16" i="15"/>
  <c r="N16" i="15"/>
  <c r="M16" i="15"/>
  <c r="K16" i="15"/>
  <c r="P15" i="15"/>
  <c r="L15" i="15" s="1"/>
  <c r="O15" i="15"/>
  <c r="N15" i="15"/>
  <c r="M15" i="15"/>
  <c r="K15" i="15" s="1"/>
  <c r="P14" i="15"/>
  <c r="O14" i="15"/>
  <c r="N14" i="15"/>
  <c r="M14" i="15"/>
  <c r="K14" i="15" s="1"/>
  <c r="L14" i="15"/>
  <c r="P13" i="15"/>
  <c r="L13" i="15" s="1"/>
  <c r="O13" i="15"/>
  <c r="N13" i="15"/>
  <c r="M13" i="15"/>
  <c r="K13" i="15" s="1"/>
  <c r="P12" i="15"/>
  <c r="L12" i="15" s="1"/>
  <c r="O12" i="15"/>
  <c r="N12" i="15"/>
  <c r="M12" i="15"/>
  <c r="K12" i="15" s="1"/>
  <c r="P9" i="15"/>
  <c r="L9" i="15" s="1"/>
  <c r="O9" i="15"/>
  <c r="N9" i="15"/>
  <c r="M9" i="15"/>
  <c r="K9" i="15" s="1"/>
  <c r="P8" i="15"/>
  <c r="L8" i="15" s="1"/>
  <c r="O8" i="15"/>
  <c r="N8" i="15"/>
  <c r="M8" i="15"/>
  <c r="K8" i="15" s="1"/>
  <c r="P7" i="15"/>
  <c r="L7" i="15" s="1"/>
  <c r="O7" i="15"/>
  <c r="N7" i="15"/>
  <c r="M7" i="15"/>
  <c r="K7" i="15" s="1"/>
  <c r="P6" i="15"/>
  <c r="L6" i="15" s="1"/>
  <c r="O6" i="15"/>
  <c r="N6" i="15"/>
  <c r="M6" i="15"/>
  <c r="K6" i="15" s="1"/>
  <c r="P39" i="14"/>
  <c r="L39" i="14" s="1"/>
  <c r="O39" i="14"/>
  <c r="N39" i="14"/>
  <c r="M39" i="14"/>
  <c r="K39" i="14" s="1"/>
  <c r="P38" i="14"/>
  <c r="O38" i="14"/>
  <c r="N38" i="14"/>
  <c r="M38" i="14"/>
  <c r="K38" i="14" s="1"/>
  <c r="L38" i="14"/>
  <c r="P37" i="14"/>
  <c r="O37" i="14"/>
  <c r="N37" i="14"/>
  <c r="M37" i="14"/>
  <c r="L37" i="14"/>
  <c r="K37" i="14"/>
  <c r="P36" i="14"/>
  <c r="L36" i="14" s="1"/>
  <c r="O36" i="14"/>
  <c r="N36" i="14"/>
  <c r="M36" i="14"/>
  <c r="K36" i="14" s="1"/>
  <c r="P35" i="14"/>
  <c r="L35" i="14" s="1"/>
  <c r="O35" i="14"/>
  <c r="N35" i="14"/>
  <c r="M35" i="14"/>
  <c r="K35" i="14" s="1"/>
  <c r="P34" i="14"/>
  <c r="L34" i="14" s="1"/>
  <c r="O34" i="14"/>
  <c r="N34" i="14"/>
  <c r="M34" i="14"/>
  <c r="K34" i="14" s="1"/>
  <c r="P33" i="14"/>
  <c r="L33" i="14" s="1"/>
  <c r="O33" i="14"/>
  <c r="N33" i="14"/>
  <c r="M33" i="14"/>
  <c r="K33" i="14"/>
  <c r="P32" i="14"/>
  <c r="L32" i="14" s="1"/>
  <c r="O32" i="14"/>
  <c r="N32" i="14"/>
  <c r="M32" i="14"/>
  <c r="K32" i="14" s="1"/>
  <c r="P31" i="14"/>
  <c r="L31" i="14" s="1"/>
  <c r="O31" i="14"/>
  <c r="N31" i="14"/>
  <c r="M31" i="14"/>
  <c r="K31" i="14" s="1"/>
  <c r="P30" i="14"/>
  <c r="O30" i="14"/>
  <c r="N30" i="14"/>
  <c r="M30" i="14"/>
  <c r="K30" i="14" s="1"/>
  <c r="L30" i="14"/>
  <c r="P29" i="14"/>
  <c r="O29" i="14"/>
  <c r="N29" i="14"/>
  <c r="M29" i="14"/>
  <c r="L29" i="14"/>
  <c r="K29" i="14"/>
  <c r="P28" i="14"/>
  <c r="L28" i="14" s="1"/>
  <c r="O28" i="14"/>
  <c r="N28" i="14"/>
  <c r="M28" i="14"/>
  <c r="K28" i="14" s="1"/>
  <c r="P27" i="14"/>
  <c r="L27" i="14" s="1"/>
  <c r="O27" i="14"/>
  <c r="N27" i="14"/>
  <c r="M27" i="14"/>
  <c r="K27" i="14" s="1"/>
  <c r="P26" i="14"/>
  <c r="L26" i="14" s="1"/>
  <c r="O26" i="14"/>
  <c r="N26" i="14"/>
  <c r="M26" i="14"/>
  <c r="K26" i="14" s="1"/>
  <c r="P25" i="14"/>
  <c r="L25" i="14" s="1"/>
  <c r="O25" i="14"/>
  <c r="N25" i="14"/>
  <c r="M25" i="14"/>
  <c r="K25" i="14"/>
  <c r="P24" i="14"/>
  <c r="L24" i="14" s="1"/>
  <c r="O24" i="14"/>
  <c r="N24" i="14"/>
  <c r="M24" i="14"/>
  <c r="K24" i="14" s="1"/>
  <c r="P23" i="14"/>
  <c r="L23" i="14" s="1"/>
  <c r="O23" i="14"/>
  <c r="N23" i="14"/>
  <c r="M23" i="14"/>
  <c r="K23" i="14" s="1"/>
  <c r="P22" i="14"/>
  <c r="O22" i="14"/>
  <c r="N22" i="14"/>
  <c r="M22" i="14"/>
  <c r="K22" i="14" s="1"/>
  <c r="L22" i="14"/>
  <c r="P21" i="14"/>
  <c r="O21" i="14"/>
  <c r="N21" i="14"/>
  <c r="M21" i="14"/>
  <c r="K21" i="14" s="1"/>
  <c r="L21" i="14"/>
  <c r="P20" i="14"/>
  <c r="L20" i="14" s="1"/>
  <c r="O20" i="14"/>
  <c r="N20" i="14"/>
  <c r="M20" i="14"/>
  <c r="K20" i="14" s="1"/>
  <c r="P19" i="14"/>
  <c r="L19" i="14" s="1"/>
  <c r="O19" i="14"/>
  <c r="N19" i="14"/>
  <c r="M19" i="14"/>
  <c r="K19" i="14" s="1"/>
  <c r="P18" i="14"/>
  <c r="L18" i="14" s="1"/>
  <c r="O18" i="14"/>
  <c r="N18" i="14"/>
  <c r="M18" i="14"/>
  <c r="K18" i="14" s="1"/>
  <c r="P17" i="14"/>
  <c r="L17" i="14" s="1"/>
  <c r="O17" i="14"/>
  <c r="N17" i="14"/>
  <c r="M17" i="14"/>
  <c r="K17" i="14"/>
  <c r="P16" i="14"/>
  <c r="L16" i="14" s="1"/>
  <c r="O16" i="14"/>
  <c r="N16" i="14"/>
  <c r="M16" i="14"/>
  <c r="K16" i="14" s="1"/>
  <c r="P15" i="14"/>
  <c r="L15" i="14" s="1"/>
  <c r="O15" i="14"/>
  <c r="N15" i="14"/>
  <c r="M15" i="14"/>
  <c r="K15" i="14" s="1"/>
  <c r="P14" i="14"/>
  <c r="O14" i="14"/>
  <c r="N14" i="14"/>
  <c r="M14" i="14"/>
  <c r="K14" i="14" s="1"/>
  <c r="L14" i="14"/>
  <c r="P13" i="14"/>
  <c r="O13" i="14"/>
  <c r="N13" i="14"/>
  <c r="M13" i="14"/>
  <c r="L13" i="14"/>
  <c r="K13" i="14"/>
  <c r="P12" i="14"/>
  <c r="L12" i="14" s="1"/>
  <c r="O12" i="14"/>
  <c r="N12" i="14"/>
  <c r="M12" i="14"/>
  <c r="K12" i="14" s="1"/>
  <c r="P11" i="14"/>
  <c r="L11" i="14" s="1"/>
  <c r="O11" i="14"/>
  <c r="N11" i="14"/>
  <c r="M11" i="14"/>
  <c r="K11" i="14" s="1"/>
  <c r="P10" i="14"/>
  <c r="L10" i="14" s="1"/>
  <c r="O10" i="14"/>
  <c r="N10" i="14"/>
  <c r="M10" i="14"/>
  <c r="K10" i="14" s="1"/>
  <c r="P9" i="14"/>
  <c r="L9" i="14" s="1"/>
  <c r="O9" i="14"/>
  <c r="N9" i="14"/>
  <c r="M9" i="14"/>
  <c r="K9" i="14" s="1"/>
  <c r="P8" i="14"/>
  <c r="L8" i="14" s="1"/>
  <c r="O8" i="14"/>
  <c r="N8" i="14"/>
  <c r="M8" i="14"/>
  <c r="K8" i="14" s="1"/>
  <c r="P7" i="14"/>
  <c r="L7" i="14" s="1"/>
  <c r="O7" i="14"/>
  <c r="N7" i="14"/>
  <c r="M7" i="14"/>
  <c r="K7" i="14" s="1"/>
  <c r="P6" i="14"/>
  <c r="O6" i="14"/>
  <c r="N6" i="14"/>
  <c r="M6" i="14"/>
  <c r="K6" i="14" s="1"/>
  <c r="L6" i="14"/>
  <c r="N3" i="14"/>
  <c r="E16" i="18" s="1"/>
  <c r="P37" i="13"/>
  <c r="L37" i="13" s="1"/>
  <c r="O37" i="13"/>
  <c r="N37" i="13"/>
  <c r="M37" i="13"/>
  <c r="K37" i="13"/>
  <c r="P36" i="13"/>
  <c r="L36" i="13" s="1"/>
  <c r="O36" i="13"/>
  <c r="N36" i="13"/>
  <c r="M36" i="13"/>
  <c r="K36" i="13" s="1"/>
  <c r="P35" i="13"/>
  <c r="O35" i="13"/>
  <c r="N35" i="13"/>
  <c r="M35" i="13"/>
  <c r="K35" i="13" s="1"/>
  <c r="L35" i="13"/>
  <c r="P34" i="13"/>
  <c r="O34" i="13"/>
  <c r="N34" i="13"/>
  <c r="M34" i="13"/>
  <c r="K34" i="13" s="1"/>
  <c r="L34" i="13"/>
  <c r="P33" i="13"/>
  <c r="L33" i="13" s="1"/>
  <c r="O33" i="13"/>
  <c r="N33" i="13"/>
  <c r="M33" i="13"/>
  <c r="K33" i="13" s="1"/>
  <c r="P32" i="13"/>
  <c r="L32" i="13" s="1"/>
  <c r="O32" i="13"/>
  <c r="N32" i="13"/>
  <c r="M32" i="13"/>
  <c r="K32" i="13" s="1"/>
  <c r="P31" i="13"/>
  <c r="O31" i="13"/>
  <c r="N31" i="13"/>
  <c r="M31" i="13"/>
  <c r="L31" i="13"/>
  <c r="K31" i="13"/>
  <c r="P30" i="13"/>
  <c r="L30" i="13" s="1"/>
  <c r="O30" i="13"/>
  <c r="N30" i="13"/>
  <c r="M30" i="13"/>
  <c r="K30" i="13" s="1"/>
  <c r="P29" i="13"/>
  <c r="L29" i="13" s="1"/>
  <c r="O29" i="13"/>
  <c r="N29" i="13"/>
  <c r="M29" i="13"/>
  <c r="K29" i="13"/>
  <c r="P28" i="13"/>
  <c r="L28" i="13" s="1"/>
  <c r="O28" i="13"/>
  <c r="N28" i="13"/>
  <c r="M28" i="13"/>
  <c r="K28" i="13" s="1"/>
  <c r="P27" i="13"/>
  <c r="O27" i="13"/>
  <c r="N27" i="13"/>
  <c r="M27" i="13"/>
  <c r="K27" i="13" s="1"/>
  <c r="L27" i="13"/>
  <c r="P26" i="13"/>
  <c r="O26" i="13"/>
  <c r="N26" i="13"/>
  <c r="M26" i="13"/>
  <c r="K26" i="13" s="1"/>
  <c r="L26" i="13"/>
  <c r="P25" i="13"/>
  <c r="L25" i="13" s="1"/>
  <c r="O25" i="13"/>
  <c r="N25" i="13"/>
  <c r="M25" i="13"/>
  <c r="K25" i="13"/>
  <c r="P24" i="13"/>
  <c r="L24" i="13" s="1"/>
  <c r="O24" i="13"/>
  <c r="N24" i="13"/>
  <c r="M24" i="13"/>
  <c r="K24" i="13" s="1"/>
  <c r="P23" i="13"/>
  <c r="O23" i="13"/>
  <c r="N23" i="13"/>
  <c r="M23" i="13"/>
  <c r="L23" i="13"/>
  <c r="K23" i="13"/>
  <c r="P22" i="13"/>
  <c r="L22" i="13" s="1"/>
  <c r="O22" i="13"/>
  <c r="N22" i="13"/>
  <c r="M22" i="13"/>
  <c r="K22" i="13" s="1"/>
  <c r="P21" i="13"/>
  <c r="L21" i="13" s="1"/>
  <c r="O21" i="13"/>
  <c r="N21" i="13"/>
  <c r="M21" i="13"/>
  <c r="K21" i="13" s="1"/>
  <c r="P20" i="13"/>
  <c r="L20" i="13" s="1"/>
  <c r="O20" i="13"/>
  <c r="N20" i="13"/>
  <c r="M20" i="13"/>
  <c r="K20" i="13" s="1"/>
  <c r="P19" i="13"/>
  <c r="O19" i="13"/>
  <c r="N19" i="13"/>
  <c r="M19" i="13"/>
  <c r="K19" i="13" s="1"/>
  <c r="L19" i="13"/>
  <c r="P18" i="13"/>
  <c r="L18" i="13" s="1"/>
  <c r="O18" i="13"/>
  <c r="N18" i="13"/>
  <c r="M18" i="13"/>
  <c r="K18" i="13" s="1"/>
  <c r="P17" i="13"/>
  <c r="L17" i="13" s="1"/>
  <c r="O17" i="13"/>
  <c r="N17" i="13"/>
  <c r="M17" i="13"/>
  <c r="K17" i="13" s="1"/>
  <c r="P16" i="13"/>
  <c r="L16" i="13" s="1"/>
  <c r="O16" i="13"/>
  <c r="N16" i="13"/>
  <c r="M16" i="13"/>
  <c r="K16" i="13" s="1"/>
  <c r="P15" i="13"/>
  <c r="L15" i="13" s="1"/>
  <c r="O15" i="13"/>
  <c r="N15" i="13"/>
  <c r="M15" i="13"/>
  <c r="K15" i="13" s="1"/>
  <c r="P14" i="13"/>
  <c r="O14" i="13"/>
  <c r="N14" i="13"/>
  <c r="M14" i="13"/>
  <c r="K14" i="13" s="1"/>
  <c r="L14" i="13"/>
  <c r="P13" i="13"/>
  <c r="L13" i="13" s="1"/>
  <c r="O13" i="13"/>
  <c r="N13" i="13"/>
  <c r="M13" i="13"/>
  <c r="K13" i="13"/>
  <c r="P12" i="13"/>
  <c r="L12" i="13" s="1"/>
  <c r="O12" i="13"/>
  <c r="N12" i="13"/>
  <c r="M12" i="13"/>
  <c r="K12" i="13" s="1"/>
  <c r="P11" i="13"/>
  <c r="O11" i="13"/>
  <c r="N11" i="13"/>
  <c r="M11" i="13"/>
  <c r="K11" i="13" s="1"/>
  <c r="L11" i="13"/>
  <c r="P10" i="13"/>
  <c r="L10" i="13" s="1"/>
  <c r="O10" i="13"/>
  <c r="N10" i="13"/>
  <c r="M10" i="13"/>
  <c r="K10" i="13" s="1"/>
  <c r="P9" i="13"/>
  <c r="L9" i="13" s="1"/>
  <c r="O9" i="13"/>
  <c r="N9" i="13"/>
  <c r="M9" i="13"/>
  <c r="K9" i="13" s="1"/>
  <c r="P8" i="13"/>
  <c r="L8" i="13" s="1"/>
  <c r="O8" i="13"/>
  <c r="N8" i="13"/>
  <c r="M8" i="13"/>
  <c r="K8" i="13" s="1"/>
  <c r="P7" i="13"/>
  <c r="L7" i="13" s="1"/>
  <c r="O7" i="13"/>
  <c r="N7" i="13"/>
  <c r="M7" i="13"/>
  <c r="K7" i="13" s="1"/>
  <c r="P6" i="13"/>
  <c r="O6" i="13"/>
  <c r="N6" i="13"/>
  <c r="M6" i="13"/>
  <c r="K6" i="13" s="1"/>
  <c r="L6" i="13"/>
  <c r="N3" i="13"/>
  <c r="E15" i="18" s="1"/>
  <c r="P35" i="12"/>
  <c r="O35" i="12"/>
  <c r="N35" i="12"/>
  <c r="M35" i="12"/>
  <c r="K35" i="12" s="1"/>
  <c r="L35" i="12"/>
  <c r="P34" i="12"/>
  <c r="L34" i="12" s="1"/>
  <c r="O34" i="12"/>
  <c r="N34" i="12"/>
  <c r="M34" i="12"/>
  <c r="K34" i="12"/>
  <c r="P33" i="12"/>
  <c r="L33" i="12" s="1"/>
  <c r="O33" i="12"/>
  <c r="N33" i="12"/>
  <c r="M33" i="12"/>
  <c r="K33" i="12" s="1"/>
  <c r="P32" i="12"/>
  <c r="L32" i="12" s="1"/>
  <c r="O32" i="12"/>
  <c r="N32" i="12"/>
  <c r="M32" i="12"/>
  <c r="K32" i="12" s="1"/>
  <c r="P31" i="12"/>
  <c r="L31" i="12" s="1"/>
  <c r="O31" i="12"/>
  <c r="N31" i="12"/>
  <c r="M31" i="12"/>
  <c r="K31" i="12" s="1"/>
  <c r="P30" i="12"/>
  <c r="O30" i="12"/>
  <c r="N30" i="12"/>
  <c r="M30" i="12"/>
  <c r="L30" i="12"/>
  <c r="K30" i="12"/>
  <c r="P29" i="12"/>
  <c r="L29" i="12" s="1"/>
  <c r="O29" i="12"/>
  <c r="N29" i="12"/>
  <c r="M29" i="12"/>
  <c r="K29" i="12" s="1"/>
  <c r="P28" i="12"/>
  <c r="L28" i="12" s="1"/>
  <c r="O28" i="12"/>
  <c r="N28" i="12"/>
  <c r="M28" i="12"/>
  <c r="K28" i="12" s="1"/>
  <c r="P27" i="12"/>
  <c r="O27" i="12"/>
  <c r="N27" i="12"/>
  <c r="M27" i="12"/>
  <c r="K27" i="12" s="1"/>
  <c r="L27" i="12"/>
  <c r="P26" i="12"/>
  <c r="L26" i="12" s="1"/>
  <c r="O26" i="12"/>
  <c r="N26" i="12"/>
  <c r="M26" i="12"/>
  <c r="K26" i="12"/>
  <c r="P25" i="12"/>
  <c r="L25" i="12" s="1"/>
  <c r="O25" i="12"/>
  <c r="N25" i="12"/>
  <c r="M25" i="12"/>
  <c r="K25" i="12" s="1"/>
  <c r="P24" i="12"/>
  <c r="L24" i="12" s="1"/>
  <c r="O24" i="12"/>
  <c r="N24" i="12"/>
  <c r="M24" i="12"/>
  <c r="K24" i="12" s="1"/>
  <c r="P23" i="12"/>
  <c r="L23" i="12" s="1"/>
  <c r="O23" i="12"/>
  <c r="N23" i="12"/>
  <c r="M23" i="12"/>
  <c r="K23" i="12" s="1"/>
  <c r="P22" i="12"/>
  <c r="O22" i="12"/>
  <c r="N22" i="12"/>
  <c r="M22" i="12"/>
  <c r="L22" i="12"/>
  <c r="K22" i="12"/>
  <c r="P21" i="12"/>
  <c r="L21" i="12" s="1"/>
  <c r="O21" i="12"/>
  <c r="N21" i="12"/>
  <c r="M21" i="12"/>
  <c r="K21" i="12" s="1"/>
  <c r="P20" i="12"/>
  <c r="L20" i="12" s="1"/>
  <c r="O20" i="12"/>
  <c r="N20" i="12"/>
  <c r="M20" i="12"/>
  <c r="K20" i="12" s="1"/>
  <c r="P19" i="12"/>
  <c r="O19" i="12"/>
  <c r="N19" i="12"/>
  <c r="M19" i="12"/>
  <c r="K19" i="12" s="1"/>
  <c r="L19" i="12"/>
  <c r="P18" i="12"/>
  <c r="L18" i="12" s="1"/>
  <c r="O18" i="12"/>
  <c r="N18" i="12"/>
  <c r="M18" i="12"/>
  <c r="K18" i="12"/>
  <c r="P17" i="12"/>
  <c r="L17" i="12" s="1"/>
  <c r="O17" i="12"/>
  <c r="N17" i="12"/>
  <c r="M17" i="12"/>
  <c r="K17" i="12" s="1"/>
  <c r="P16" i="12"/>
  <c r="L16" i="12" s="1"/>
  <c r="O16" i="12"/>
  <c r="N16" i="12"/>
  <c r="M16" i="12"/>
  <c r="K16" i="12" s="1"/>
  <c r="P15" i="12"/>
  <c r="L15" i="12" s="1"/>
  <c r="O15" i="12"/>
  <c r="N15" i="12"/>
  <c r="M15" i="12"/>
  <c r="K15" i="12" s="1"/>
  <c r="P14" i="12"/>
  <c r="O14" i="12"/>
  <c r="N14" i="12"/>
  <c r="M14" i="12"/>
  <c r="K14" i="12" s="1"/>
  <c r="L14" i="12"/>
  <c r="P13" i="12"/>
  <c r="L13" i="12" s="1"/>
  <c r="O13" i="12"/>
  <c r="N13" i="12"/>
  <c r="M13" i="12"/>
  <c r="K13" i="12" s="1"/>
  <c r="P12" i="12"/>
  <c r="L12" i="12" s="1"/>
  <c r="O12" i="12"/>
  <c r="N12" i="12"/>
  <c r="M12" i="12"/>
  <c r="K12" i="12" s="1"/>
  <c r="P11" i="12"/>
  <c r="O11" i="12"/>
  <c r="N11" i="12"/>
  <c r="M11" i="12"/>
  <c r="K11" i="12" s="1"/>
  <c r="L11" i="12"/>
  <c r="P10" i="12"/>
  <c r="L10" i="12" s="1"/>
  <c r="O10" i="12"/>
  <c r="N10" i="12"/>
  <c r="M10" i="12"/>
  <c r="K10" i="12"/>
  <c r="P9" i="12"/>
  <c r="L9" i="12" s="1"/>
  <c r="O9" i="12"/>
  <c r="N9" i="12"/>
  <c r="M9" i="12"/>
  <c r="K9" i="12" s="1"/>
  <c r="P8" i="12"/>
  <c r="L8" i="12" s="1"/>
  <c r="O8" i="12"/>
  <c r="N8" i="12"/>
  <c r="M8" i="12"/>
  <c r="K8" i="12" s="1"/>
  <c r="P7" i="12"/>
  <c r="L7" i="12" s="1"/>
  <c r="O7" i="12"/>
  <c r="N7" i="12"/>
  <c r="M7" i="12"/>
  <c r="K7" i="12" s="1"/>
  <c r="P6" i="12"/>
  <c r="O6" i="12"/>
  <c r="N6" i="12"/>
  <c r="M6" i="12"/>
  <c r="K6" i="12" s="1"/>
  <c r="L6" i="12"/>
  <c r="N3" i="12"/>
  <c r="E14" i="18" s="1"/>
  <c r="P83" i="11"/>
  <c r="L83" i="11" s="1"/>
  <c r="O83" i="11"/>
  <c r="N83" i="11"/>
  <c r="M83" i="11"/>
  <c r="K83" i="11" s="1"/>
  <c r="P82" i="11"/>
  <c r="L82" i="11" s="1"/>
  <c r="O82" i="11"/>
  <c r="N82" i="11"/>
  <c r="M82" i="11"/>
  <c r="K82" i="11" s="1"/>
  <c r="P81" i="11"/>
  <c r="O81" i="11"/>
  <c r="N81" i="11"/>
  <c r="M81" i="11"/>
  <c r="K81" i="11" s="1"/>
  <c r="L81" i="11"/>
  <c r="P80" i="11"/>
  <c r="L80" i="11" s="1"/>
  <c r="O80" i="11"/>
  <c r="N80" i="11"/>
  <c r="M80" i="11"/>
  <c r="K80" i="11" s="1"/>
  <c r="P79" i="11"/>
  <c r="L79" i="11" s="1"/>
  <c r="O79" i="11"/>
  <c r="N79" i="11"/>
  <c r="M79" i="11"/>
  <c r="K79" i="11" s="1"/>
  <c r="P78" i="11"/>
  <c r="L78" i="11" s="1"/>
  <c r="O78" i="11"/>
  <c r="N78" i="11"/>
  <c r="M78" i="11"/>
  <c r="K78" i="11" s="1"/>
  <c r="P77" i="11"/>
  <c r="L77" i="11" s="1"/>
  <c r="O77" i="11"/>
  <c r="N77" i="11"/>
  <c r="M77" i="11"/>
  <c r="K77" i="11" s="1"/>
  <c r="P76" i="11"/>
  <c r="L76" i="11" s="1"/>
  <c r="O76" i="11"/>
  <c r="N76" i="11"/>
  <c r="M76" i="11"/>
  <c r="K76" i="11" s="1"/>
  <c r="P75" i="11"/>
  <c r="L75" i="11" s="1"/>
  <c r="O75" i="11"/>
  <c r="N75" i="11"/>
  <c r="M75" i="11"/>
  <c r="K75" i="11" s="1"/>
  <c r="P74" i="11"/>
  <c r="L74" i="11" s="1"/>
  <c r="O74" i="11"/>
  <c r="N74" i="11"/>
  <c r="M74" i="11"/>
  <c r="K74" i="11" s="1"/>
  <c r="P73" i="11"/>
  <c r="L73" i="11" s="1"/>
  <c r="O73" i="11"/>
  <c r="N73" i="11"/>
  <c r="M73" i="11"/>
  <c r="K73" i="11" s="1"/>
  <c r="P72" i="11"/>
  <c r="L72" i="11" s="1"/>
  <c r="O72" i="11"/>
  <c r="N72" i="11"/>
  <c r="M72" i="11"/>
  <c r="K72" i="11" s="1"/>
  <c r="P71" i="11"/>
  <c r="L71" i="11" s="1"/>
  <c r="O71" i="11"/>
  <c r="N71" i="11"/>
  <c r="M71" i="11"/>
  <c r="K71" i="11" s="1"/>
  <c r="P70" i="11"/>
  <c r="L70" i="11" s="1"/>
  <c r="O70" i="11"/>
  <c r="N70" i="11"/>
  <c r="M70" i="11"/>
  <c r="K70" i="11" s="1"/>
  <c r="P69" i="11"/>
  <c r="L69" i="11" s="1"/>
  <c r="O69" i="11"/>
  <c r="N69" i="11"/>
  <c r="M69" i="11"/>
  <c r="K69" i="11" s="1"/>
  <c r="P68" i="11"/>
  <c r="L68" i="11" s="1"/>
  <c r="O68" i="11"/>
  <c r="N68" i="11"/>
  <c r="M68" i="11"/>
  <c r="K68" i="11" s="1"/>
  <c r="P67" i="11"/>
  <c r="L67" i="11" s="1"/>
  <c r="O67" i="11"/>
  <c r="N67" i="11"/>
  <c r="M67" i="11"/>
  <c r="K67" i="11" s="1"/>
  <c r="P66" i="11"/>
  <c r="L66" i="11" s="1"/>
  <c r="O66" i="11"/>
  <c r="N66" i="11"/>
  <c r="M66" i="11"/>
  <c r="K66" i="11" s="1"/>
  <c r="P65" i="11"/>
  <c r="L65" i="11" s="1"/>
  <c r="O65" i="11"/>
  <c r="N65" i="11"/>
  <c r="M65" i="11"/>
  <c r="K65" i="11" s="1"/>
  <c r="P64" i="11"/>
  <c r="L64" i="11" s="1"/>
  <c r="O64" i="11"/>
  <c r="N64" i="11"/>
  <c r="M64" i="11"/>
  <c r="K64" i="11" s="1"/>
  <c r="P63" i="11"/>
  <c r="L63" i="11" s="1"/>
  <c r="O63" i="11"/>
  <c r="N63" i="11"/>
  <c r="M63" i="11"/>
  <c r="K63" i="11" s="1"/>
  <c r="P62" i="11"/>
  <c r="L62" i="11" s="1"/>
  <c r="O62" i="11"/>
  <c r="N62" i="11"/>
  <c r="M62" i="11"/>
  <c r="K62" i="11" s="1"/>
  <c r="P61" i="11"/>
  <c r="L61" i="11" s="1"/>
  <c r="O61" i="11"/>
  <c r="N61" i="11"/>
  <c r="M61" i="11"/>
  <c r="K61" i="11" s="1"/>
  <c r="P60" i="11"/>
  <c r="L60" i="11" s="1"/>
  <c r="O60" i="11"/>
  <c r="N60" i="11"/>
  <c r="M60" i="11"/>
  <c r="K60" i="11" s="1"/>
  <c r="P59" i="11"/>
  <c r="L59" i="11" s="1"/>
  <c r="O59" i="11"/>
  <c r="N59" i="11"/>
  <c r="M59" i="11"/>
  <c r="K59" i="11" s="1"/>
  <c r="P58" i="11"/>
  <c r="L58" i="11" s="1"/>
  <c r="O58" i="11"/>
  <c r="N58" i="11"/>
  <c r="M58" i="11"/>
  <c r="K58" i="11" s="1"/>
  <c r="P57" i="11"/>
  <c r="L57" i="11" s="1"/>
  <c r="O57" i="11"/>
  <c r="N57" i="11"/>
  <c r="M57" i="11"/>
  <c r="K57" i="11" s="1"/>
  <c r="P56" i="11"/>
  <c r="L56" i="11" s="1"/>
  <c r="O56" i="11"/>
  <c r="N56" i="11"/>
  <c r="M56" i="11"/>
  <c r="K56" i="11" s="1"/>
  <c r="P55" i="11"/>
  <c r="L55" i="11" s="1"/>
  <c r="O55" i="11"/>
  <c r="N55" i="11"/>
  <c r="M55" i="11"/>
  <c r="K55" i="11" s="1"/>
  <c r="P54" i="11"/>
  <c r="L54" i="11" s="1"/>
  <c r="O54" i="11"/>
  <c r="N54" i="11"/>
  <c r="M54" i="11"/>
  <c r="K54" i="11" s="1"/>
  <c r="P53" i="11"/>
  <c r="L53" i="11" s="1"/>
  <c r="O53" i="11"/>
  <c r="N53" i="11"/>
  <c r="M53" i="11"/>
  <c r="K53" i="11" s="1"/>
  <c r="P52" i="11"/>
  <c r="L52" i="11" s="1"/>
  <c r="O52" i="11"/>
  <c r="N52" i="11"/>
  <c r="M52" i="11"/>
  <c r="K52" i="11" s="1"/>
  <c r="P51" i="11"/>
  <c r="L51" i="11" s="1"/>
  <c r="O51" i="11"/>
  <c r="N51" i="11"/>
  <c r="M51" i="11"/>
  <c r="K51" i="11" s="1"/>
  <c r="P50" i="11"/>
  <c r="L50" i="11" s="1"/>
  <c r="O50" i="11"/>
  <c r="N50" i="11"/>
  <c r="M50" i="11"/>
  <c r="K50" i="11" s="1"/>
  <c r="P49" i="11"/>
  <c r="L49" i="11" s="1"/>
  <c r="O49" i="11"/>
  <c r="N49" i="11"/>
  <c r="M49" i="11"/>
  <c r="K49" i="11" s="1"/>
  <c r="P48" i="11"/>
  <c r="L48" i="11" s="1"/>
  <c r="O48" i="11"/>
  <c r="N48" i="11"/>
  <c r="M48" i="11"/>
  <c r="K48" i="11" s="1"/>
  <c r="P47" i="11"/>
  <c r="L47" i="11" s="1"/>
  <c r="O47" i="11"/>
  <c r="N47" i="11"/>
  <c r="M47" i="11"/>
  <c r="K47" i="11" s="1"/>
  <c r="P46" i="11"/>
  <c r="L46" i="11" s="1"/>
  <c r="O46" i="11"/>
  <c r="N46" i="11"/>
  <c r="M46" i="11"/>
  <c r="K46" i="11" s="1"/>
  <c r="P45" i="11"/>
  <c r="L45" i="11" s="1"/>
  <c r="O45" i="11"/>
  <c r="N45" i="11"/>
  <c r="M45" i="11"/>
  <c r="K45" i="11" s="1"/>
  <c r="P44" i="11"/>
  <c r="L44" i="11" s="1"/>
  <c r="O44" i="11"/>
  <c r="N44" i="11"/>
  <c r="M44" i="11"/>
  <c r="K44" i="11" s="1"/>
  <c r="P43" i="11"/>
  <c r="L43" i="11" s="1"/>
  <c r="O43" i="11"/>
  <c r="N43" i="11"/>
  <c r="M43" i="11"/>
  <c r="K43" i="11" s="1"/>
  <c r="P42" i="11"/>
  <c r="L42" i="11" s="1"/>
  <c r="O42" i="11"/>
  <c r="N42" i="11"/>
  <c r="M42" i="11"/>
  <c r="K42" i="11" s="1"/>
  <c r="P41" i="11"/>
  <c r="L41" i="11" s="1"/>
  <c r="O41" i="11"/>
  <c r="N41" i="11"/>
  <c r="M41" i="11"/>
  <c r="K41" i="11" s="1"/>
  <c r="P40" i="11"/>
  <c r="L40" i="11" s="1"/>
  <c r="O40" i="11"/>
  <c r="N40" i="11"/>
  <c r="M40" i="11"/>
  <c r="K40" i="11" s="1"/>
  <c r="P39" i="11"/>
  <c r="L39" i="11" s="1"/>
  <c r="O39" i="11"/>
  <c r="N39" i="11"/>
  <c r="M39" i="11"/>
  <c r="K39" i="11" s="1"/>
  <c r="P38" i="11"/>
  <c r="L38" i="11" s="1"/>
  <c r="O38" i="11"/>
  <c r="N38" i="11"/>
  <c r="M38" i="11"/>
  <c r="K38" i="11" s="1"/>
  <c r="P37" i="11"/>
  <c r="L37" i="11" s="1"/>
  <c r="O37" i="11"/>
  <c r="N37" i="11"/>
  <c r="M37" i="11"/>
  <c r="K37" i="11" s="1"/>
  <c r="P36" i="11"/>
  <c r="L36" i="11" s="1"/>
  <c r="O36" i="11"/>
  <c r="N36" i="11"/>
  <c r="M36" i="11"/>
  <c r="K36" i="11" s="1"/>
  <c r="P35" i="11"/>
  <c r="L35" i="11" s="1"/>
  <c r="O35" i="11"/>
  <c r="N35" i="11"/>
  <c r="M35" i="11"/>
  <c r="K35" i="11" s="1"/>
  <c r="P34" i="11"/>
  <c r="L34" i="11" s="1"/>
  <c r="O34" i="11"/>
  <c r="N34" i="11"/>
  <c r="M34" i="11"/>
  <c r="K34" i="11" s="1"/>
  <c r="P33" i="11"/>
  <c r="L33" i="11" s="1"/>
  <c r="O33" i="11"/>
  <c r="N33" i="11"/>
  <c r="M33" i="11"/>
  <c r="K33" i="11" s="1"/>
  <c r="P32" i="11"/>
  <c r="L32" i="11" s="1"/>
  <c r="O32" i="11"/>
  <c r="N32" i="11"/>
  <c r="M32" i="11"/>
  <c r="K32" i="11" s="1"/>
  <c r="P31" i="11"/>
  <c r="L31" i="11" s="1"/>
  <c r="O31" i="11"/>
  <c r="N31" i="11"/>
  <c r="M31" i="11"/>
  <c r="K31" i="11" s="1"/>
  <c r="P30" i="11"/>
  <c r="L30" i="11" s="1"/>
  <c r="O30" i="11"/>
  <c r="N30" i="11"/>
  <c r="M30" i="11"/>
  <c r="K30" i="11" s="1"/>
  <c r="P29" i="11"/>
  <c r="L29" i="11" s="1"/>
  <c r="O29" i="11"/>
  <c r="N29" i="11"/>
  <c r="M29" i="11"/>
  <c r="K29" i="11" s="1"/>
  <c r="P28" i="11"/>
  <c r="L28" i="11" s="1"/>
  <c r="O28" i="11"/>
  <c r="N28" i="11"/>
  <c r="M28" i="11"/>
  <c r="K28" i="11" s="1"/>
  <c r="P27" i="11"/>
  <c r="L27" i="11" s="1"/>
  <c r="O27" i="11"/>
  <c r="N27" i="11"/>
  <c r="M27" i="11"/>
  <c r="K27" i="11" s="1"/>
  <c r="P26" i="11"/>
  <c r="L26" i="11" s="1"/>
  <c r="O26" i="11"/>
  <c r="N26" i="11"/>
  <c r="M26" i="11"/>
  <c r="K26" i="11" s="1"/>
  <c r="P25" i="11"/>
  <c r="L25" i="11" s="1"/>
  <c r="O25" i="11"/>
  <c r="N25" i="11"/>
  <c r="M25" i="11"/>
  <c r="K25" i="11" s="1"/>
  <c r="P24" i="11"/>
  <c r="L24" i="11" s="1"/>
  <c r="O24" i="11"/>
  <c r="N24" i="11"/>
  <c r="M24" i="11"/>
  <c r="K24" i="11" s="1"/>
  <c r="P23" i="11"/>
  <c r="L23" i="11" s="1"/>
  <c r="O23" i="11"/>
  <c r="N23" i="11"/>
  <c r="M23" i="11"/>
  <c r="K23" i="11" s="1"/>
  <c r="P22" i="11"/>
  <c r="L22" i="11" s="1"/>
  <c r="O22" i="11"/>
  <c r="N22" i="11"/>
  <c r="M22" i="11"/>
  <c r="K22" i="11" s="1"/>
  <c r="P21" i="11"/>
  <c r="L21" i="11" s="1"/>
  <c r="O21" i="11"/>
  <c r="N21" i="11"/>
  <c r="M21" i="11"/>
  <c r="K21" i="11" s="1"/>
  <c r="P20" i="11"/>
  <c r="L20" i="11" s="1"/>
  <c r="O20" i="11"/>
  <c r="N20" i="11"/>
  <c r="M20" i="11"/>
  <c r="K20" i="11" s="1"/>
  <c r="P19" i="11"/>
  <c r="L19" i="11" s="1"/>
  <c r="O19" i="11"/>
  <c r="N19" i="11"/>
  <c r="M19" i="11"/>
  <c r="K19" i="11" s="1"/>
  <c r="P18" i="11"/>
  <c r="L18" i="11" s="1"/>
  <c r="O18" i="11"/>
  <c r="N18" i="11"/>
  <c r="M18" i="11"/>
  <c r="K18" i="11" s="1"/>
  <c r="P17" i="11"/>
  <c r="L17" i="11" s="1"/>
  <c r="O17" i="11"/>
  <c r="N17" i="11"/>
  <c r="M17" i="11"/>
  <c r="K17" i="11" s="1"/>
  <c r="P16" i="11"/>
  <c r="L16" i="11" s="1"/>
  <c r="O16" i="11"/>
  <c r="N16" i="11"/>
  <c r="M16" i="11"/>
  <c r="K16" i="11" s="1"/>
  <c r="P15" i="11"/>
  <c r="L15" i="11" s="1"/>
  <c r="O15" i="11"/>
  <c r="N15" i="11"/>
  <c r="M15" i="11"/>
  <c r="K15" i="11" s="1"/>
  <c r="P14" i="11"/>
  <c r="L14" i="11" s="1"/>
  <c r="O14" i="11"/>
  <c r="N14" i="11"/>
  <c r="M14" i="11"/>
  <c r="K14" i="11" s="1"/>
  <c r="P13" i="11"/>
  <c r="L13" i="11" s="1"/>
  <c r="O13" i="11"/>
  <c r="N13" i="11"/>
  <c r="M13" i="11"/>
  <c r="K13" i="11" s="1"/>
  <c r="P12" i="11"/>
  <c r="L12" i="11" s="1"/>
  <c r="O12" i="11"/>
  <c r="N12" i="11"/>
  <c r="M12" i="11"/>
  <c r="K12" i="11" s="1"/>
  <c r="P11" i="11"/>
  <c r="L11" i="11" s="1"/>
  <c r="O11" i="11"/>
  <c r="N11" i="11"/>
  <c r="M11" i="11"/>
  <c r="K11" i="11" s="1"/>
  <c r="P10" i="11"/>
  <c r="L10" i="11" s="1"/>
  <c r="O10" i="11"/>
  <c r="N10" i="11"/>
  <c r="M10" i="11"/>
  <c r="K10" i="11" s="1"/>
  <c r="P9" i="11"/>
  <c r="L9" i="11" s="1"/>
  <c r="O9" i="11"/>
  <c r="N9" i="11"/>
  <c r="M9" i="11"/>
  <c r="K9" i="11" s="1"/>
  <c r="P8" i="11"/>
  <c r="L8" i="11" s="1"/>
  <c r="O8" i="11"/>
  <c r="N8" i="11"/>
  <c r="M8" i="11"/>
  <c r="K8" i="11" s="1"/>
  <c r="P7" i="11"/>
  <c r="L7" i="11" s="1"/>
  <c r="O7" i="11"/>
  <c r="N7" i="11"/>
  <c r="M7" i="11"/>
  <c r="K7" i="11" s="1"/>
  <c r="P6" i="11"/>
  <c r="L6" i="11" s="1"/>
  <c r="O6" i="11"/>
  <c r="N6" i="11"/>
  <c r="M6" i="11"/>
  <c r="K6" i="11" s="1"/>
  <c r="E13" i="18"/>
  <c r="P18" i="10"/>
  <c r="O18" i="10"/>
  <c r="N18" i="10"/>
  <c r="M18" i="10"/>
  <c r="K18" i="10" s="1"/>
  <c r="L18" i="10"/>
  <c r="P17" i="10"/>
  <c r="L17" i="10" s="1"/>
  <c r="O17" i="10"/>
  <c r="N17" i="10"/>
  <c r="M17" i="10"/>
  <c r="K17" i="10" s="1"/>
  <c r="P16" i="10"/>
  <c r="L16" i="10" s="1"/>
  <c r="O16" i="10"/>
  <c r="N16" i="10"/>
  <c r="M16" i="10"/>
  <c r="K16" i="10" s="1"/>
  <c r="P15" i="10"/>
  <c r="O15" i="10"/>
  <c r="N15" i="10"/>
  <c r="M15" i="10"/>
  <c r="L15" i="10"/>
  <c r="K15" i="10"/>
  <c r="P14" i="10"/>
  <c r="L14" i="10" s="1"/>
  <c r="O14" i="10"/>
  <c r="N14" i="10"/>
  <c r="M14" i="10"/>
  <c r="K14" i="10" s="1"/>
  <c r="P13" i="10"/>
  <c r="L13" i="10" s="1"/>
  <c r="O13" i="10"/>
  <c r="N13" i="10"/>
  <c r="M13" i="10"/>
  <c r="K13" i="10" s="1"/>
  <c r="P12" i="10"/>
  <c r="L12" i="10" s="1"/>
  <c r="O12" i="10"/>
  <c r="N12" i="10"/>
  <c r="M12" i="10"/>
  <c r="K12" i="10" s="1"/>
  <c r="P11" i="10"/>
  <c r="O11" i="10"/>
  <c r="N11" i="10"/>
  <c r="M11" i="10"/>
  <c r="L11" i="10"/>
  <c r="K11" i="10"/>
  <c r="P10" i="10"/>
  <c r="L10" i="10" s="1"/>
  <c r="O10" i="10"/>
  <c r="N10" i="10"/>
  <c r="M10" i="10"/>
  <c r="K10" i="10" s="1"/>
  <c r="P9" i="10"/>
  <c r="L9" i="10" s="1"/>
  <c r="O9" i="10"/>
  <c r="N9" i="10"/>
  <c r="M9" i="10"/>
  <c r="K9" i="10" s="1"/>
  <c r="P8" i="10"/>
  <c r="L8" i="10" s="1"/>
  <c r="O8" i="10"/>
  <c r="N8" i="10"/>
  <c r="M8" i="10"/>
  <c r="K8" i="10" s="1"/>
  <c r="P7" i="10"/>
  <c r="L7" i="10" s="1"/>
  <c r="O7" i="10"/>
  <c r="N7" i="10"/>
  <c r="M7" i="10"/>
  <c r="K7" i="10" s="1"/>
  <c r="P6" i="10"/>
  <c r="O6" i="10"/>
  <c r="N6" i="10"/>
  <c r="M6" i="10"/>
  <c r="K6" i="10" s="1"/>
  <c r="L6" i="10"/>
  <c r="N3" i="10"/>
  <c r="D20" i="10" s="1"/>
  <c r="G20" i="10" s="1"/>
  <c r="N16" i="8"/>
  <c r="M16" i="8"/>
  <c r="L16" i="8"/>
  <c r="K16" i="8"/>
  <c r="J16" i="8" s="1"/>
  <c r="N1" i="12" l="1"/>
  <c r="D36" i="12" s="1"/>
  <c r="N2" i="14"/>
  <c r="G40" i="14" s="1"/>
  <c r="N1" i="10"/>
  <c r="D19" i="10" s="1"/>
  <c r="D39" i="13"/>
  <c r="G39" i="13" s="1"/>
  <c r="N2" i="12"/>
  <c r="G36" i="12" s="1"/>
  <c r="N2" i="13"/>
  <c r="G38" i="13" s="1"/>
  <c r="D43" i="16"/>
  <c r="N2" i="15"/>
  <c r="G31" i="15" s="1"/>
  <c r="N1" i="15"/>
  <c r="G32" i="15"/>
  <c r="N2" i="16"/>
  <c r="G42" i="16" s="1"/>
  <c r="N1" i="14"/>
  <c r="N2" i="10"/>
  <c r="G19" i="10" s="1"/>
  <c r="N1" i="13"/>
  <c r="N1" i="11"/>
  <c r="N1" i="16"/>
  <c r="N2" i="11"/>
  <c r="G84" i="11" s="1"/>
  <c r="E17" i="18"/>
  <c r="E12" i="18"/>
  <c r="D85" i="11"/>
  <c r="G85" i="11" s="1"/>
  <c r="E18" i="18"/>
  <c r="D41" i="14"/>
  <c r="G41" i="14" s="1"/>
  <c r="D37" i="12"/>
  <c r="G37" i="12" s="1"/>
  <c r="N4" i="12" l="1"/>
  <c r="D38" i="12" s="1"/>
  <c r="N4" i="10"/>
  <c r="D21" i="10" s="1"/>
  <c r="E20" i="18"/>
  <c r="D38" i="13"/>
  <c r="N4" i="13"/>
  <c r="D42" i="16"/>
  <c r="N4" i="16"/>
  <c r="N4" i="11"/>
  <c r="D84" i="11"/>
  <c r="N4" i="15"/>
  <c r="D31" i="15"/>
  <c r="N4" i="14"/>
  <c r="D40" i="14"/>
  <c r="D14" i="18" l="1"/>
  <c r="F14" i="18" s="1"/>
  <c r="D12" i="18"/>
  <c r="F12" i="18" s="1"/>
  <c r="D44" i="16"/>
  <c r="D18" i="18"/>
  <c r="D40" i="13"/>
  <c r="D15" i="18"/>
  <c r="F15" i="18" s="1"/>
  <c r="D17" i="18"/>
  <c r="F17" i="18" s="1"/>
  <c r="D33" i="15"/>
  <c r="D86" i="11"/>
  <c r="D13" i="18"/>
  <c r="F13" i="18" s="1"/>
  <c r="D42" i="14"/>
  <c r="D16" i="18"/>
  <c r="F16" i="18" s="1"/>
  <c r="D20" i="18" l="1"/>
  <c r="F20" i="18" s="1"/>
  <c r="F18" i="18"/>
</calcChain>
</file>

<file path=xl/sharedStrings.xml><?xml version="1.0" encoding="utf-8"?>
<sst xmlns="http://schemas.openxmlformats.org/spreadsheetml/2006/main" count="981" uniqueCount="673">
  <si>
    <t>Table of Contents</t>
  </si>
  <si>
    <t>Tab 1</t>
  </si>
  <si>
    <t>About HARP</t>
  </si>
  <si>
    <t>Overview of the goals and resources for the HARP project.</t>
  </si>
  <si>
    <t>Tab 2</t>
  </si>
  <si>
    <t>Instructions</t>
  </si>
  <si>
    <t xml:space="preserve">Information for the Team Leader and Team Members to complete the assessment. </t>
  </si>
  <si>
    <t>Tab 3</t>
  </si>
  <si>
    <t>Scoring and Performance Categories</t>
  </si>
  <si>
    <t xml:space="preserve">Explanation of the assessment scoring, classifications and performance categories. </t>
  </si>
  <si>
    <t>Tab 4</t>
  </si>
  <si>
    <t>Policies</t>
  </si>
  <si>
    <t>Links to federal, state and local regulations and brief descriptions of core plans.</t>
  </si>
  <si>
    <t>Tab 5</t>
  </si>
  <si>
    <t>Housing Mitigation Best Practices</t>
  </si>
  <si>
    <t xml:space="preserve">FHC's Housing Resilience and Mitigation Best Practices. </t>
  </si>
  <si>
    <t>Tab 6</t>
  </si>
  <si>
    <t>Addressing Racial Equity</t>
  </si>
  <si>
    <t xml:space="preserve">A framework of three nationally recognized resources for assessing equity in community plans to incorporate racial equity principles into resilience planning.   </t>
  </si>
  <si>
    <t>Tab 7</t>
  </si>
  <si>
    <t>List of All Plans</t>
  </si>
  <si>
    <t>This section lists the local government plans to be reviewed that are considered most relevant to housing resilience planning.</t>
  </si>
  <si>
    <t>Tab 8</t>
  </si>
  <si>
    <t>Hazard Risk Assessments</t>
  </si>
  <si>
    <t>This section examines hazard and vulnerability assessments that are most relevant to housing resilience planning.</t>
  </si>
  <si>
    <t>Tab 9</t>
  </si>
  <si>
    <t>Comprehensive Plans</t>
  </si>
  <si>
    <t>This section examines the framework for housing mitigation within the Comprehensive Plan and related documents such as the Land Development Code, Code of Ordinances, or other adopted plans.</t>
  </si>
  <si>
    <t>Tab 10</t>
  </si>
  <si>
    <t>Local Mitigation Strategy</t>
  </si>
  <si>
    <t>This section considers how the LMS addresses hazard mitigation specific to housing resources along with vulnerable populations.</t>
  </si>
  <si>
    <t>Tab 11</t>
  </si>
  <si>
    <t>Local Housing Assistance Plan</t>
  </si>
  <si>
    <t>This section evaluates the LHAP and State Housing Initiative Partnership (SHIP) resources to incorporate housing mitigation practices for hardening existing homes and building new resilient homes.</t>
  </si>
  <si>
    <t>Tab 12</t>
  </si>
  <si>
    <t>Post Disaster Redevelopment Plans</t>
  </si>
  <si>
    <t>This section addresses the Post Disaster Redevelopment Plan's incorporation of mitigation and resilience actions and strategies.</t>
  </si>
  <si>
    <t>Tab 13</t>
  </si>
  <si>
    <t>Community Rating System Plans</t>
  </si>
  <si>
    <t>This section examines Floodplain Management criteria at the intersection of housing resiliency factors through the lens of the CRS.</t>
  </si>
  <si>
    <t>Tab 14</t>
  </si>
  <si>
    <t>Construction and Retrofit Standards</t>
  </si>
  <si>
    <t>This section focuses on green building and resilience criteria in new housing development and rehabilitation, with consideration for the neighborhood, site, building, and energy efficiency.</t>
  </si>
  <si>
    <t>Tab 15</t>
  </si>
  <si>
    <t>Stakeholder Engagement</t>
  </si>
  <si>
    <t>This tab focuses on defining the people, departments and agencies needed to create and coordinate housing mitigation and disaster preparation and planning.</t>
  </si>
  <si>
    <t>Tab 16</t>
  </si>
  <si>
    <t>Program Performance</t>
  </si>
  <si>
    <t xml:space="preserve">This section automatically tabulates results from each plan. </t>
  </si>
  <si>
    <t>The HARP resources are jointly developed with the following Partners:</t>
  </si>
  <si>
    <t>East Central Florida Regional Planning Council</t>
  </si>
  <si>
    <t>Florida Housing Coalition;</t>
  </si>
  <si>
    <t>University of Florida (UF) Shimberg Center for Housing Studies;</t>
  </si>
  <si>
    <t xml:space="preserve">For more information contact: Gladys Cook, cook@flhousing.org  </t>
  </si>
  <si>
    <t>Tab 2: Instructions for Using the HARP Policy Audit Checklist</t>
  </si>
  <si>
    <t>General Instructions</t>
  </si>
  <si>
    <r>
      <rPr>
        <b/>
        <sz val="12"/>
        <color rgb="FF000000"/>
        <rFont val="Arial"/>
      </rPr>
      <t xml:space="preserve">Step 1: Assemble the Housing Resilience Planning Self-Assessment Team.  </t>
    </r>
    <r>
      <rPr>
        <sz val="12"/>
        <color rgb="FF000000"/>
        <rFont val="Arial"/>
      </rPr>
      <t xml:space="preserve">Assign a Team Lead. Select and invite appropriate plan managers to the kickoff meeting. For example, the SHIP Administrator may be asked to complete the LHAP tab of the checklist, while the Mitigation Officer may be asked to complete the LMS tab of the checklist. You may choose to focus on plans that are to be updated in the near future.  </t>
    </r>
  </si>
  <si>
    <r>
      <rPr>
        <b/>
        <sz val="12"/>
        <color rgb="FF000000"/>
        <rFont val="Arial"/>
      </rPr>
      <t xml:space="preserve">Step 2: Kickoff Meeting. </t>
    </r>
    <r>
      <rPr>
        <sz val="12"/>
        <color rgb="FF000000"/>
        <rFont val="Arial"/>
      </rPr>
      <t xml:space="preserve"> The Team Lead and other plan managers meet with the HARP Team for a review of the process, the Checklist and instructions. The group will review each tab in the HARP Policy Audit Checklist. A deadline for completion of the checklist will be announced. Follow-up meetings will be scheduled to report on findings and discuss next steps. Technical assistance will be available from the HARP team during the checklist completion, primarily the Florida Housing Coalition. </t>
    </r>
  </si>
  <si>
    <r>
      <rPr>
        <b/>
        <sz val="12"/>
        <color rgb="FF000000"/>
        <rFont val="Arial"/>
      </rPr>
      <t xml:space="preserve">Step 3: Team Members Complete Assigned Policy Audit Checklist. </t>
    </r>
    <r>
      <rPr>
        <sz val="12"/>
        <color rgb="FF000000"/>
        <rFont val="Arial"/>
      </rPr>
      <t xml:space="preserve"> See Checklist Steps below for detailed instructions. The Team Lead will monitor progress and contact plan managers for status updates. The deadline for completion and the date of the next meeting will be provided. </t>
    </r>
  </si>
  <si>
    <r>
      <rPr>
        <b/>
        <sz val="12"/>
        <color rgb="FF000000"/>
        <rFont val="Arial"/>
      </rPr>
      <t>Step 4: Checklist Review Meeting.</t>
    </r>
    <r>
      <rPr>
        <sz val="12"/>
        <color rgb="FF000000"/>
        <rFont val="Arial"/>
      </rPr>
      <t xml:space="preserve">  The Team Lead and plan managers meet with the HARP team to review findings, observations, and recommendations. Technical assistance will be available on policy and funding questions. The final meeting will be announced with assigned presenters to report out on their experience and recommendations for plan revisions. </t>
    </r>
  </si>
  <si>
    <r>
      <rPr>
        <b/>
        <sz val="12"/>
        <color rgb="FF000000"/>
        <rFont val="Arial"/>
      </rPr>
      <t>Step 5: Policy Audit Report Meeting.</t>
    </r>
    <r>
      <rPr>
        <sz val="12"/>
        <color rgb="FF000000"/>
        <rFont val="Arial"/>
      </rPr>
      <t xml:space="preserve">  Team members and other stakeholders will meet for a presentation on the results of the Policy Audit, overview of opportunities and constraints, and strategic planning for next steps.  </t>
    </r>
  </si>
  <si>
    <t>Instructions for Checklist Completion for Team Lead and Plan Managers</t>
  </si>
  <si>
    <t>The Checklist is intended to be completed online. If difficulties occur, it may be downloaded and shared via email to other team members. Please feel free to contact the Coalition for assistance at cook@flhousing.org.</t>
  </si>
  <si>
    <r>
      <rPr>
        <b/>
        <sz val="12"/>
        <color rgb="FF000000"/>
        <rFont val="Arial"/>
      </rPr>
      <t>Checklist Step 1:</t>
    </r>
    <r>
      <rPr>
        <sz val="12"/>
        <color rgb="FF000000"/>
        <rFont val="Arial"/>
      </rPr>
      <t xml:space="preserve"> Open your plan(s) and documents for convenient reference. ​</t>
    </r>
  </si>
  <si>
    <r>
      <rPr>
        <b/>
        <sz val="12"/>
        <color rgb="FF000000"/>
        <rFont val="Arial"/>
      </rPr>
      <t>Checklist Step 2:</t>
    </r>
    <r>
      <rPr>
        <sz val="12"/>
        <color rgb="FF000000"/>
        <rFont val="Arial"/>
      </rPr>
      <t xml:space="preserve"> Open the Checklist tab(s) that applies to your plan or role, knowledge, and expertise​ and complete the assessment.</t>
    </r>
  </si>
  <si>
    <r>
      <rPr>
        <b/>
        <sz val="12"/>
        <color rgb="FF000000"/>
        <rFont val="Arial"/>
      </rPr>
      <t>Checklist Step 3:</t>
    </r>
    <r>
      <rPr>
        <sz val="12"/>
        <color rgb="FF000000"/>
        <rFont val="Arial"/>
      </rPr>
      <t xml:space="preserve"> For each policy statement, select the checkmark dropdown under the column labeled Yes, No, N/A, and In Process as most accurately describes the status of the policy statement. To uncheck inadvertent checkmarks, simply backspace over the checkmark. </t>
    </r>
  </si>
  <si>
    <r>
      <rPr>
        <b/>
        <sz val="12"/>
        <color rgb="FF000000"/>
        <rFont val="Arial"/>
      </rPr>
      <t>Checklist Step 4</t>
    </r>
    <r>
      <rPr>
        <sz val="12"/>
        <color rgb="FF000000"/>
        <rFont val="Arial"/>
      </rPr>
      <t xml:space="preserve">: Upon completion of Tabs 7-15 (or at anytime), open Tab 16 to finalize the checklist and view scores of each plan reviewed. Check each plan that has been completed and view scores for each plan. </t>
    </r>
  </si>
  <si>
    <r>
      <rPr>
        <b/>
        <sz val="12"/>
        <color rgb="FF000000"/>
        <rFont val="Arial"/>
      </rPr>
      <t>Checklist Step 5:</t>
    </r>
    <r>
      <rPr>
        <sz val="12"/>
        <color rgb="FF000000"/>
        <rFont val="Arial"/>
      </rPr>
      <t xml:space="preserve"> Meet with R2C HARP workgroup to share findings and discuss opportunities for increasing resilience through the planning process. Prepare set of findings, observations, and recommendations. </t>
    </r>
  </si>
  <si>
    <r>
      <rPr>
        <b/>
        <sz val="12"/>
        <color rgb="FF000000"/>
        <rFont val="Arial"/>
      </rPr>
      <t>Checklist Step 6:</t>
    </r>
    <r>
      <rPr>
        <sz val="12"/>
        <color rgb="FF000000"/>
        <rFont val="Arial"/>
      </rPr>
      <t xml:space="preserve"> Engage in appropriate planning framework to further review potential plan revisions and program strategies with feedback and ongoing support from the R2C HARP workgroup. </t>
    </r>
  </si>
  <si>
    <t>Notes</t>
  </si>
  <si>
    <r>
      <rPr>
        <b/>
        <sz val="12"/>
        <color rgb="FF000000"/>
        <rFont val="Arial"/>
      </rPr>
      <t>Note 1:</t>
    </r>
    <r>
      <rPr>
        <sz val="12"/>
        <color rgb="FF000000"/>
        <rFont val="Arial"/>
      </rPr>
      <t xml:space="preserve"> The associated points for each answer (Yes, No, N/A and In Process) are tabulated at the bottom of each Tab and on Tab 16 Program Performance. Note that Tab 7 Baseline Plans and Tab 15 Stakeholder Engagement are scored but are not included in the overall tabulation for Program Performance Score.  </t>
    </r>
  </si>
  <si>
    <r>
      <rPr>
        <b/>
        <sz val="12"/>
        <color rgb="FF000000"/>
        <rFont val="Arial"/>
      </rPr>
      <t>Note 2:</t>
    </r>
    <r>
      <rPr>
        <sz val="12"/>
        <color rgb="FF000000"/>
        <rFont val="Arial"/>
      </rPr>
      <t xml:space="preserve"> Each item has an open field to enter any comments to capture your feedback about the statement or acknowledge that the policy is located in another plan than the one under review.  </t>
    </r>
  </si>
  <si>
    <r>
      <rPr>
        <b/>
        <sz val="12"/>
        <color rgb="FF000000"/>
        <rFont val="Arial"/>
      </rPr>
      <t>Note 3</t>
    </r>
    <r>
      <rPr>
        <sz val="12"/>
        <color rgb="FF000000"/>
        <rFont val="Arial"/>
      </rPr>
      <t xml:space="preserve">: Each plan assessment tab offers an extra comment area at the bottom of the sheet for identification of the reviewer, the update status of the subject plan, and an open field for comments.  </t>
    </r>
  </si>
  <si>
    <r>
      <rPr>
        <b/>
        <sz val="12"/>
        <color rgb="FF000000"/>
        <rFont val="Arial"/>
      </rPr>
      <t>Note 4:</t>
    </r>
    <r>
      <rPr>
        <sz val="12"/>
        <color rgb="FF000000"/>
        <rFont val="Arial"/>
      </rPr>
      <t xml:space="preserve"> The Checklist is protected to prevent inadvertent alteration of the formulas and content. The only cells that can be edited are the checkmark response cells and the contact information forms at the bottom of the tabs. </t>
    </r>
  </si>
  <si>
    <r>
      <rPr>
        <b/>
        <sz val="12"/>
        <color rgb="FF000000"/>
        <rFont val="Arial"/>
      </rPr>
      <t>Note 5:</t>
    </r>
    <r>
      <rPr>
        <sz val="12"/>
        <color rgb="FF000000"/>
        <rFont val="Arial"/>
      </rPr>
      <t xml:space="preserve"> The Performance Category for each plan will automatically populate and appear on the Program Performance tab at the end. ​</t>
    </r>
  </si>
  <si>
    <r>
      <rPr>
        <b/>
        <sz val="12"/>
        <color rgb="FF000000"/>
        <rFont val="Arial"/>
      </rPr>
      <t xml:space="preserve">Note 6: </t>
    </r>
    <r>
      <rPr>
        <sz val="12"/>
        <color rgb="FF000000"/>
        <rFont val="Arial"/>
      </rPr>
      <t xml:space="preserve">If a tab is partially completed or not completed, there will be no score on Tab 16, Program Performance Tab. </t>
    </r>
  </si>
  <si>
    <r>
      <rPr>
        <b/>
        <sz val="12"/>
        <color rgb="FF000000"/>
        <rFont val="Arial"/>
      </rPr>
      <t>Note 7:</t>
    </r>
    <r>
      <rPr>
        <sz val="12"/>
        <color rgb="FF000000"/>
        <rFont val="Arial"/>
      </rPr>
      <t xml:space="preserve"> If the jurisdiction does not complete all tabs, the sheet will not include those points in the final performance. The HARP team will prepare a customized score and Performance Report that does not include all tabs that will remove bias from null entries.</t>
    </r>
  </si>
  <si>
    <t>What Comes Next?</t>
  </si>
  <si>
    <t xml:space="preserve">Upon completion of the Policy Audit and evaluation of Program Performance (Tab 16), program managers should consider additional opportunities to incorporate housing hazard resilience efforts consistently throughout planning frameworks.   Immediately following the policy audit, it is recommended that the schedule for plan update be considered so amendments can be proposed to apply best mitigation practices and equity policies into the local planning framework. The Florida Housing Coalition will provide guidance on this practice with the goal of optimizing housing resilience in planning, funding, and project implementation. 
Examples of Next Steps:
• Departments can update protocol to enhance how hazard and vulnerability assessments are conducted such as incorporating a walking assessment for high risk areas.
• Address planning as an interdisciplinary activity to ensure interconnectedness across plans and throughout policy language, establishing consistency from high-level growth management plans to spending and implementation plans.
• Prioritize housing mitigation projects in pending funding cycles.
• Continue to advocate for increased mitigation funding at all levels including federal HUD, FEMA and USDA, as well as state and local sources including SHIP and private programs including Federal Home Loan Bank, Solar Energy Loan Fund, and other private development sources. </t>
  </si>
  <si>
    <t xml:space="preserve">Thank you for participating! </t>
  </si>
  <si>
    <t>TAB 3: SCORING AND PERFORMANCE CATEGORIES</t>
  </si>
  <si>
    <t xml:space="preserve">The Checklist uses a color-coded classification to indicate whether a policy or element in a plan is considered Mandatory, Best Practice, Strong Performer or an Equity Principle. For every Yes response, points are assigned. The points are automatically calculated for each Plan Tab and will be defined as one of five performance categories for that plan. "In Process" responses receive one half of the score for that row. Tab 16 auto populates the summary of points for each tab.  </t>
  </si>
  <si>
    <t>CLASSIFICATION</t>
  </si>
  <si>
    <t>DESCRIPTION</t>
  </si>
  <si>
    <t>POINTS</t>
  </si>
  <si>
    <t>Mandatory</t>
  </si>
  <si>
    <t xml:space="preserve">Indicates statutorily required policies or programs, as defined in federal or state law. </t>
  </si>
  <si>
    <t>Best Practice</t>
  </si>
  <si>
    <t>Indicates policies or strategies that are highly recommended and encouraged in various laws and leading programs.</t>
  </si>
  <si>
    <t>Strong Performer</t>
  </si>
  <si>
    <t xml:space="preserve">Indicates policies that are supportive of effective programs, implementation strategies and/or outcomes. </t>
  </si>
  <si>
    <t>Indicates policies, goals or program recommendations that address racial and socio-economic vulnerabilities and disparities.</t>
  </si>
  <si>
    <t>Tab 4: Policy and Plan References</t>
  </si>
  <si>
    <t xml:space="preserve">This tab provides links to federal, state and local regulations. Scroll to see brief explanations of the primary plans and requirements.  </t>
  </si>
  <si>
    <t>Jurisdiction</t>
  </si>
  <si>
    <t>Guiding Policy/Documents/Plans</t>
  </si>
  <si>
    <t>Citations</t>
  </si>
  <si>
    <t>Federal</t>
  </si>
  <si>
    <t>Stafford Act</t>
  </si>
  <si>
    <t>Robert T. Stafford Disaster Relief and Emergency Assistance Act, P.L. 93-288 as amended. 42 U.S. Code § 5121. Federal Emergency Management Agency, 2003.</t>
  </si>
  <si>
    <t>FEMA Core Capabilities</t>
  </si>
  <si>
    <t>National Preparedness Goal, Second Edition. Department of Homeland Security, September 2015.</t>
  </si>
  <si>
    <t>National Disaster Recovery Framework</t>
  </si>
  <si>
    <t>National Disaster Recovery Framework, Second Edition. Department of Homeland Security, June 2016.</t>
  </si>
  <si>
    <t>National Flood Insurance Program</t>
  </si>
  <si>
    <t xml:space="preserve">Code of Federal Regulations, 44 CFR 60.22 Planning Considerations </t>
  </si>
  <si>
    <t>HUD Consolidated Plan</t>
  </si>
  <si>
    <t>Code of Federal Regulations, 24 CFR part 91</t>
  </si>
  <si>
    <t>HUD CDBG-DR</t>
  </si>
  <si>
    <t>Code of Federal Regulations, 24 CFR part 570</t>
  </si>
  <si>
    <t>USDA Rural Development</t>
  </si>
  <si>
    <t>Code of Federal Regulations, 7 CFR part 3555</t>
  </si>
  <si>
    <t>State</t>
  </si>
  <si>
    <t>FDEM-CEMP</t>
  </si>
  <si>
    <t>Florida Statutes, § 252.35. (2020)</t>
  </si>
  <si>
    <t>FDEM-State Hazard Mitigation Plan</t>
  </si>
  <si>
    <t>42 U.S. Code § 5165. Mitigation planning. 2018.
 Florida Statutes, § 252.3655. (2020)</t>
  </si>
  <si>
    <t xml:space="preserve">Peril of Flood </t>
  </si>
  <si>
    <r>
      <rPr>
        <u/>
        <sz val="12"/>
        <color rgb="FF0563C1"/>
        <rFont val="Arial"/>
      </rPr>
      <t>https://www.tbrpc.org/peril-of-flood-workshops/</t>
    </r>
    <r>
      <rPr>
        <u/>
        <sz val="12"/>
        <color rgb="FF000000"/>
        <rFont val="Arial"/>
      </rPr>
      <t xml:space="preserve"> 
</t>
    </r>
    <r>
      <rPr>
        <u/>
        <sz val="12"/>
        <color rgb="FF1155CC"/>
        <rFont val="Arial"/>
      </rPr>
      <t>http://www.leg.state.fl.us/statutes/index.cfm?App_mode=Display_Statute&amp;Search_String=&amp;URL=0100-0199/0163/Sections/0163.3178.html</t>
    </r>
  </si>
  <si>
    <t>Comprehensive Plan</t>
  </si>
  <si>
    <t>Florida Statutes, § 163.3177. (2020)</t>
  </si>
  <si>
    <t>Sadowski Affordable Housing Act</t>
  </si>
  <si>
    <t>Florida Statutes, Chapter 420 Housing.</t>
  </si>
  <si>
    <t>Local</t>
  </si>
  <si>
    <t>See Florida Statutes.</t>
  </si>
  <si>
    <t>Post Disaster Redevelopment Plan</t>
  </si>
  <si>
    <t>https://floridadep.gov/sites/default/files/PDRP%20SLR%20Guidebook%20Update_FINAL_061518-v8.pdf</t>
  </si>
  <si>
    <t>Florida Administrative Code, 27P-22.005 Local Mitigation Strategy. 2002.</t>
  </si>
  <si>
    <t>Florida Administrative Code, 67-37.005 Local Housing Assistance Plans. 2017.</t>
  </si>
  <si>
    <t>Incentive Plan</t>
  </si>
  <si>
    <t>Florida Statutes, § 125.01055 Affordable Housing.</t>
  </si>
  <si>
    <t>See Code of Federal Regulations.</t>
  </si>
  <si>
    <t>Green Building</t>
  </si>
  <si>
    <t>Energy Policy Act of 2005, P.L. 109-58. 42 USC §13201 et seq. (2005)
Florida Statutes, § 420.9075 Local housing assistance plans; partnerships.</t>
  </si>
  <si>
    <t xml:space="preserve">COMPREHENSIVE PLAN (COMP PLAN) REFERENCES AND CROSSWALK </t>
  </si>
  <si>
    <t>What is a Comprehensive Plan?</t>
  </si>
  <si>
    <t>A local government’s comprehensive plan is a vision document that provides guidance for growth through a set of goals, objectives, and policies. The document is regulatory, meaning that any permit, land use, or zoning decision must be consistent with the comprehensive plan. If it isn't, then the local government cannot approve the project.</t>
  </si>
  <si>
    <t>The Comprehensive Plan:</t>
  </si>
  <si>
    <t>- Guides and controls future development</t>
  </si>
  <si>
    <t>- Assists with overcoming existing problems and dealing effectively with future problems that may result from the use and development of land</t>
  </si>
  <si>
    <t>- Preserves, promotes, protects, and improves the public health, safety, comfort and good order</t>
  </si>
  <si>
    <t>- Protects human, environmental, social, and economic resources</t>
  </si>
  <si>
    <t>Comprehensive Plan Elements</t>
  </si>
  <si>
    <t>Future Land Use</t>
  </si>
  <si>
    <t>• Use, Density &amp; Intensity (Future Land Use Map) 
• Redevelopment 
• Neighborhood Preservation 
• Community Aesthetics</t>
  </si>
  <si>
    <t>Conservation</t>
  </si>
  <si>
    <t>• Air Quality 
• Water Quality 
• Groundwater Recharge 
• Floodplains 
• Wetlands 
• Wildlife 
• Historical Resource 
• Energy Conservation</t>
  </si>
  <si>
    <t>Coastal Management</t>
  </si>
  <si>
    <t>• Coastal Resource Protection: 
- Natural 
- Recreational 
- Economic 
- Cultural 
• Hazard Avoidance &amp; Mitigation 
• Hurricane Evacuation</t>
  </si>
  <si>
    <t>Transportation</t>
  </si>
  <si>
    <t>• Coordinated Multi-modal Transportation System: 
- Pedestrian 
- Bicycle 
- Transit 
- Roads 
- Airport</t>
  </si>
  <si>
    <t>Housing</t>
  </si>
  <si>
    <t>• Housing Demand 
• Housing Supply &amp; Quality 
• Affordable Housing Needs 
• Group Housing</t>
  </si>
  <si>
    <t>Recreation and Open Space</t>
  </si>
  <si>
    <t>• Parkland 
• Recreation Facilities 
• Open Space 
• Public Access to Waterfronts</t>
  </si>
  <si>
    <t>Public Facilities &amp; Utilities</t>
  </si>
  <si>
    <t>• Potable Water 
- Water Facilities 
- Water Supply 
• Wastewater Facilities 
• Solid Waste Facilities 
• Stormwater Facilities</t>
  </si>
  <si>
    <t>Capital Improvements</t>
  </si>
  <si>
    <t>• Shows financial feasibility of plan</t>
  </si>
  <si>
    <t>Intergovernmental Coordination</t>
  </si>
  <si>
    <t>• Coordination Mechanisms: 
- Adjacent Governments 
- Regional &amp; State Agencies</t>
  </si>
  <si>
    <t>Public School Facilities (optional)</t>
  </si>
  <si>
    <t>• Public schools interlocal coordination</t>
  </si>
  <si>
    <t>Additional Elements:</t>
  </si>
  <si>
    <t>• Livable Cities Element • Historic and Cultural Element • Environmental</t>
  </si>
  <si>
    <t xml:space="preserve">LOCAL MITIGATION STRATEGY (LMS) REFERENCES AND CROSSWALK </t>
  </si>
  <si>
    <t>Risk and Disaster Resilience Assessment 
Community Resilience
Mission Area: Mitigation 
1. Assess risk and disaster resilience so that decision makers, responders, and community members can take informed action to reduce their entity's risk and increase their resilience. 
2. Enable the recognition, understanding, communication of, and planning for risk and empower individuals and communities to make informed risk management decisions necessary to adapt to, withstand, and quickly recover from future incidents.</t>
  </si>
  <si>
    <t>Local Mitigation Strategy Overview:  Florida Department of Emergency Management (FDEM)</t>
  </si>
  <si>
    <t>https://www.floridadisaster.org/dem/mitigation/local-mitigation-strategy/</t>
  </si>
  <si>
    <t>Plans assess risks and vulnerabilities, identify actions to reduce losses from those hazards identified, and establish a coordinated process to implement the plan using a wide range of public and private investments.</t>
  </si>
  <si>
    <r>
      <rPr>
        <sz val="12"/>
        <color theme="1"/>
        <rFont val="Arial"/>
      </rPr>
      <t xml:space="preserve">Link to LMS Manual:
</t>
    </r>
    <r>
      <rPr>
        <u/>
        <sz val="12"/>
        <color rgb="FF1155CC"/>
        <rFont val="Arial"/>
      </rPr>
      <t>https://portal.floridadisaster.org/mitigation/MitigateFL/External/Local%20Mitigation%20Strategy%20(LMS)/LMS%20Update%20Manual%202019.pdf</t>
    </r>
    <r>
      <rPr>
        <sz val="12"/>
        <color theme="1"/>
        <rFont val="Arial"/>
      </rPr>
      <t xml:space="preserve"> </t>
    </r>
  </si>
  <si>
    <t>The plan must include a statement or section detailing how, when, and by whom it will be updated during the 5-year cycle. A description of how the plan will be updated is required. There must also be a schedule, or set frequency, when update sessions will occur.</t>
  </si>
  <si>
    <t>LOCAL HOUSING ASSISTANCE PLAN (LHAP) REFERENCES AND CROSSWALK</t>
  </si>
  <si>
    <t>Local Housing Assistance Plan Overview</t>
  </si>
  <si>
    <t xml:space="preserve">The State Housing Initiatives Partnership (SHIP) Program is the centerpiece of the William E. Sadowski Affordable Housing Act, passed in 1992. </t>
  </si>
  <si>
    <t>The Florida Housing Finance Corporation (FHFC) administers the SHIP Program. Funds are used as incentives to produce and/or preserve affordable home ownership and multifamily rental housing.</t>
  </si>
  <si>
    <t>Jurisdictions participating in SHIP must establish a Local Housing Assistance Plan (LHAP) that provides strategies to meet the affordable housing needs of their community.</t>
  </si>
  <si>
    <t xml:space="preserve">The strategies most relevant to resilience and disaster recovery include Rehabilitation, Acquisition/Rehab and Disaster Recovery.  Home replacement is a Disaster Recovery Strategy.  While 65% of SHIP funds must target homeownership, the balance may be used for the repair or replacement of rental housing, whether owned and operated by a for profit or nonprofit entity. </t>
  </si>
  <si>
    <t>HUD CONSOLIDATED PLAN (CON PLAN) REFERENCES AND CROSSWALK</t>
  </si>
  <si>
    <t>HUD Consolidated Plan Overview</t>
  </si>
  <si>
    <r>
      <rPr>
        <sz val="12"/>
        <color theme="1"/>
        <rFont val="Arial"/>
      </rPr>
      <t xml:space="preserve">HUD Exchange Description:  </t>
    </r>
    <r>
      <rPr>
        <u/>
        <sz val="12"/>
        <color rgb="FF1155CC"/>
        <rFont val="Arial"/>
      </rPr>
      <t>https://www.hudexchange.info/programs/consolidated-plan/</t>
    </r>
    <r>
      <rPr>
        <sz val="12"/>
        <color theme="1"/>
        <rFont val="Arial"/>
      </rPr>
      <t xml:space="preserve"> </t>
    </r>
  </si>
  <si>
    <t>The Consolidated Plan is designed to help states and local jurisdictions to assess their affordable housing and community development needs and market conditions, and to make data-driven, place-based investment decisions.</t>
  </si>
  <si>
    <r>
      <rPr>
        <sz val="12"/>
        <color rgb="FF333333"/>
        <rFont val="Arial"/>
      </rPr>
      <t xml:space="preserve">The consolidated planning process serves as the framework for a community-wide dialogue to identify housing and community development priorities that align and focus funding from the CPD formula block grant programs:
</t>
    </r>
    <r>
      <rPr>
        <i/>
        <sz val="12"/>
        <color rgb="FF333333"/>
        <rFont val="Arial"/>
      </rPr>
      <t>- Community Development Block Grant (CDBG)
- HOME Investment Partnership (HOME)
- Emergency Solutions Grant (ESG)
- Housing Opportunities for Persons with AIDS (HOPWA)</t>
    </r>
  </si>
  <si>
    <t>The Consolidated Plan is carried out through Annual Action Plans, which provide a concise summary of the actions, activities, and the specific federal and non-federal resources that will be used each year to address the priority needs and specific goals identified by the Consolidated Plan.</t>
  </si>
  <si>
    <t>Con Plan and Action Plan Components Specific to Mitigation</t>
  </si>
  <si>
    <r>
      <rPr>
        <sz val="12"/>
        <color rgb="FF333333"/>
        <rFont val="Arial"/>
      </rPr>
      <t xml:space="preserve">MA-65 Hazard Mitigation - 91.210(a)(5), 91.310(a)(3)
</t>
    </r>
    <r>
      <rPr>
        <i/>
        <sz val="12"/>
        <color rgb="FF333333"/>
        <rFont val="Arial"/>
      </rPr>
      <t>Describe the jurisdiction’s increased natural hazard risks associated with climate change.</t>
    </r>
    <r>
      <rPr>
        <sz val="12"/>
        <color rgb="FF333333"/>
        <rFont val="Arial"/>
      </rPr>
      <t xml:space="preserve"> </t>
    </r>
  </si>
  <si>
    <r>
      <rPr>
        <sz val="12"/>
        <color rgb="FF000000"/>
        <rFont val="Arial"/>
      </rPr>
      <t xml:space="preserve">Commencing with HUD Consolidated Plans (ConPlan) that are submitted on or after January 1, 2018, </t>
    </r>
    <r>
      <rPr>
        <b/>
        <sz val="12"/>
        <color rgb="FF000000"/>
        <rFont val="Arial"/>
      </rPr>
      <t>jurisdictions must include a hazard mitigation component</t>
    </r>
    <r>
      <rPr>
        <sz val="12"/>
        <color rgb="FF000000"/>
        <rFont val="Arial"/>
      </rPr>
      <t xml:space="preserve"> in the Market Analysis section of each plan. </t>
    </r>
  </si>
  <si>
    <t>The Consolidated Plan is implemented through Annual Action Plans, which provide a concise summary of the actions, activities, and the specific federal and non-federal resources that will be used each year to address the priority needs and specific goals identified by the Consolidated Plan.</t>
  </si>
  <si>
    <t>The analysis is meant to inform disaster preparedness, specifically in regard to preserving affordable housing.</t>
  </si>
  <si>
    <t>Though informative and necessary, the hazard mitigation requirement does not carry any policy or program mandates.</t>
  </si>
  <si>
    <t>The benefit of the analysis is that it affords the jurisdiction the opportunity to coordinate the ConPlan with external hazard mitigation strategies.</t>
  </si>
  <si>
    <t>Jurisdictions may choose to allocate federal funds towards activities supporting mitigation and can also prioritize the most vulnerable households to receive assistance.</t>
  </si>
  <si>
    <t>POST DISASTER REDEVELOPMENT PLAN (PDRP) REFERENCES AND CROSSWALK</t>
  </si>
  <si>
    <t>Florida's State Requirements</t>
  </si>
  <si>
    <t>Florida’s Growth Management Act, Chapter 163, Part II, Florida Statutes (F.S.), requires all of Florida’s 67 counties and 410 municipalities to adopt local Government Comprehensive Plans that guide future growth and development. Rule 9J‐5, Florida Administrative Code (F.A.C.), provides the minimum criteria for plan review and compliance determination. Also included within these State regulations is the foundation for post‐disaster redevelopment planning.</t>
  </si>
  <si>
    <t>Sections 163.3177(7)(l) and 163.3178(2), F.S., and Rule 9J‐5.012(3)(b)(8), F.AC., require that coastal communities prepare PDRPs and policies that will reduce the vulnerability of private and public property and individuals to natural disasters. The plans and policies will be based on “studies, surveys, and data” and will be consistent with coastal resource plans. In addition, the statute recommends that non‐coastal communities also develop a Plan.</t>
  </si>
  <si>
    <t>COASTAL MANAGEMENT ELEMENT- PERIL OF FLOOD AND POST DISASTER REDEVELOPMENT PLAN</t>
  </si>
  <si>
    <t>Chapter 163, Part II, F.S., requires that each general purpose local government with jurisdiction over coastal lands include a coastal management element in its comprehensive plan based on studies, surveys, and data (Section 163.3177(6)(g), F.S.). It further requires that the coastal element contain a redevelopment component outlining the principles to be used to eliminate inappropriate and unsafe development in the coastal areas when opportunities arise (Section 163.3178(2)(f), F.S.). Data and analysis for the coastal management element must include natural disaster concerns with several specific post‐disaster redevelopment analyses (Rule 9J‐5.012(2) (e), F.A.C.). Rule 9J‐5.012 (3)(c)(5), F.A.C., also requires that the coastal management element include policies on post-disaster redevelopment that accomplish the following: 
• Distinguish between immediate repair and clean‐up actions needed to protect public health and safety and long‐term repair and redevelopment activities; 
• Address the removal, relocation, or structural modification of damaged infrastructure as determined appropriate by the local government but consistent with Federal funding provisions and unsafe structures; 
• Limit redevelopment in areas of repeated damage; and 
• Incorporate the recommendations of interagency hazard mitigation reports, as deemed appropriate by the local government, into the local government’s comprehensive plan when it is revised during the evaluation and appraisal process.</t>
  </si>
  <si>
    <t>Florida Department of Emergency Management: Post Disaster Recovery Plan Background Information</t>
  </si>
  <si>
    <t>The purpose is to provide operational strategies and roles and responsibilities for implementation that will guide decisions affecting long term recovery and redevelopment of the community after a disaster.</t>
  </si>
  <si>
    <t>Florida Department of Emergency Management PDRP Guidebook</t>
  </si>
  <si>
    <r>
      <rPr>
        <u/>
        <sz val="12"/>
        <color rgb="FF1155CC"/>
        <rFont val="Arial"/>
      </rPr>
      <t>https://www.floridadisaster.org/globalassets/importedpdfs/post-disaster-redevelopment-planning-guidebook-lo.pdf</t>
    </r>
    <r>
      <rPr>
        <sz val="12"/>
        <color rgb="FF000000"/>
        <rFont val="Arial"/>
      </rPr>
      <t xml:space="preserve">   </t>
    </r>
  </si>
  <si>
    <r>
      <rPr>
        <sz val="12"/>
        <color rgb="FF333333"/>
        <rFont val="Arial"/>
      </rPr>
      <t xml:space="preserve">Reasons to develop a PDRP:
• </t>
    </r>
    <r>
      <rPr>
        <i/>
        <sz val="12"/>
        <color rgb="FF333333"/>
        <rFont val="Arial"/>
      </rPr>
      <t>Reduces vulnerability to disasters by advanced risk assessments and strategies for mitigation of hazards</t>
    </r>
    <r>
      <rPr>
        <sz val="12"/>
        <color rgb="FF333333"/>
        <rFont val="Arial"/>
      </rPr>
      <t xml:space="preserve">
• </t>
    </r>
    <r>
      <rPr>
        <i/>
        <sz val="12"/>
        <color rgb="FF333333"/>
        <rFont val="Arial"/>
      </rPr>
      <t>Required for coastal communities and encouraged for all other communities</t>
    </r>
    <r>
      <rPr>
        <sz val="12"/>
        <color rgb="FF333333"/>
        <rFont val="Arial"/>
      </rPr>
      <t xml:space="preserve">
• </t>
    </r>
    <r>
      <rPr>
        <i/>
        <sz val="12"/>
        <color rgb="FF333333"/>
        <rFont val="Arial"/>
      </rPr>
      <t>Allows for a more successful community recovery from disaster impacts</t>
    </r>
  </si>
  <si>
    <t>FLOODPLAIN MANAGEMENT: FEMA</t>
  </si>
  <si>
    <t>The National Flood Insurance Program (NFIP) as administered by FEMA: 
• Provides flood insurance to reduce the socio-economic impact of flooding in areas lacking private flood insurance availability.
• Works with communities required to adopt and enforce floodplain management regulations that help mitigate flooding effects. Effective flood management measures result in premium discounts for insured.</t>
  </si>
  <si>
    <t xml:space="preserve">The National Flood Insurance Program: 
• https://www.floodsmart.gov/ 
•  https://www.fema.gov/flood-insurance </t>
  </si>
  <si>
    <t xml:space="preserve">Community Rating System:
Coordinator's Manual-  https://www.fema.gov/sites/default/files/documents/fema_community-rating-system_coordinators-manual_2017.pdf  </t>
  </si>
  <si>
    <t>GREEN INFRASTRUCTURE AND BUILDING PRACTICES</t>
  </si>
  <si>
    <t>Federal:  Environmental Protection Agency (EPA)</t>
  </si>
  <si>
    <t>Section 502 of the Clean Water Act defines green infrastructure as "...the range of measures that use plant or soil systems, permeable pavement or other permeable surfaces or substrates, stormwater harvest and reuse, or landscaping to store, infiltrate, or evapotranspiration stormwater and reduce flows to sewer systems or to surface waters."</t>
  </si>
  <si>
    <r>
      <rPr>
        <sz val="12"/>
        <color theme="1"/>
        <rFont val="Arial"/>
      </rPr>
      <t>Green Infrastructure Policy Guides:</t>
    </r>
    <r>
      <rPr>
        <sz val="12"/>
        <color rgb="FF000000"/>
        <rFont val="Arial"/>
      </rPr>
      <t xml:space="preserve">
</t>
    </r>
    <r>
      <rPr>
        <u/>
        <sz val="12"/>
        <color rgb="FF1155CC"/>
        <rFont val="Arial"/>
      </rPr>
      <t>https://www.epa.gov/green-infrastructure/policy-guides</t>
    </r>
  </si>
  <si>
    <r>
      <rPr>
        <sz val="12"/>
        <color rgb="FF3E5656"/>
        <rFont val="Arial"/>
      </rPr>
      <t>Components of Green Building</t>
    </r>
    <r>
      <rPr>
        <sz val="12"/>
        <color rgb="FF000000"/>
        <rFont val="Arial"/>
      </rPr>
      <t xml:space="preserve">
</t>
    </r>
    <r>
      <rPr>
        <u/>
        <sz val="12"/>
        <color rgb="FF1155CC"/>
        <rFont val="Arial"/>
      </rPr>
      <t>https://archive.epa.gov/greenbuilding/web/html/components.html</t>
    </r>
    <r>
      <rPr>
        <sz val="12"/>
        <color rgb="FF3E5656"/>
        <rFont val="Arial"/>
      </rPr>
      <t xml:space="preserve">
</t>
    </r>
    <r>
      <rPr>
        <i/>
        <sz val="12"/>
        <color rgb="FF3E5656"/>
        <rFont val="Arial"/>
      </rPr>
      <t>• Energy Efficiency and Renewable Energy
• Water Efficiency
• Environmental preferable building materials and specifications
• Waste reduction
• Toxics reduction
• Indoor air quality
•  Smart growth and sustainable development</t>
    </r>
  </si>
  <si>
    <r>
      <rPr>
        <b/>
        <sz val="12"/>
        <color rgb="FF000000"/>
        <rFont val="Arial"/>
      </rPr>
      <t xml:space="preserve">Green Infrastructure Examples for Climate Resiliency: </t>
    </r>
    <r>
      <rPr>
        <sz val="12"/>
        <color rgb="FF000000"/>
        <rFont val="Arial"/>
      </rPr>
      <t xml:space="preserve">
• Manage flooding
• Prepare for drought
• Reduce urban heat island
• Lower building energy demands
• Spend less energy managing water
• Protect coastal areas</t>
    </r>
  </si>
  <si>
    <t>State: Florida Green Building Coalition (FGBC)</t>
  </si>
  <si>
    <r>
      <rPr>
        <b/>
        <sz val="12"/>
        <color rgb="FF000000"/>
        <rFont val="Arial"/>
      </rPr>
      <t>Green Local Government Standard</t>
    </r>
    <r>
      <rPr>
        <sz val="12"/>
        <color rgb="FF000000"/>
        <rFont val="Arial"/>
      </rPr>
      <t xml:space="preserve">
</t>
    </r>
    <r>
      <rPr>
        <u/>
        <sz val="12"/>
        <color rgb="FF1155CC"/>
        <rFont val="Arial"/>
      </rPr>
      <t xml:space="preserve">https://floridagreenbuilding.org/local-governments
</t>
    </r>
    <r>
      <rPr>
        <sz val="12"/>
        <color rgb="FF000000"/>
        <rFont val="Arial"/>
      </rPr>
      <t>The FGBC Green Local Government Standard presents a comprehensive list of criteria, organized in terms of local government department functions. It focuses on improving environmental performance through a number of mediums (energy, water, air, land, waste), and evaluates:
• Environmental practices done "in-house"
• Incentives and ordinances to foster green practices
• Educational activities to improve the environment</t>
    </r>
  </si>
  <si>
    <r>
      <rPr>
        <sz val="12"/>
        <color rgb="FF000000"/>
        <rFont val="Arial"/>
      </rPr>
      <t xml:space="preserve">FGBC Green Local Government Checklist-Application Tool
</t>
    </r>
    <r>
      <rPr>
        <u/>
        <sz val="12"/>
        <color rgb="FF1155CC"/>
        <rFont val="Arial"/>
      </rPr>
      <t>https://floridagreenbuilding.org/local-governments</t>
    </r>
    <r>
      <rPr>
        <sz val="12"/>
        <color rgb="FF000000"/>
        <rFont val="Arial"/>
      </rPr>
      <t xml:space="preserve"> </t>
    </r>
  </si>
  <si>
    <t xml:space="preserve">Assisted Housing Go Green:  Florida Housing Finance Corporation </t>
  </si>
  <si>
    <t>Florida Housing Finance Corporation is committed to “living green” by requiring the inclusion of green building features that promote energy and water efficiency and healthy living practices in affordable homeowner and rental homes financed by our programs.</t>
  </si>
  <si>
    <t>https://www.floridahousing.org/programs/special-programs/go-green</t>
  </si>
  <si>
    <r>
      <rPr>
        <b/>
        <sz val="18"/>
        <color rgb="FFEFEFEF"/>
        <rFont val="Arial"/>
      </rPr>
      <t>Tab 5: FHC Recommendations for Housing Mitigation Best Practices</t>
    </r>
    <r>
      <rPr>
        <sz val="18"/>
        <color rgb="FFEFEFEF"/>
        <rFont val="Arial"/>
      </rPr>
      <t xml:space="preserve"> </t>
    </r>
  </si>
  <si>
    <t>General Notes
(example:  Initials-Note/Comment)</t>
  </si>
  <si>
    <t>Consider policies, regulations and standards to support the implementation of Florida Housing Coalition's seven recommended priorities for housing mitigation.</t>
  </si>
  <si>
    <t>AG: Usually think in terms of retrofitting; rehabilitation seems more related to general building quality. Green = energy saving? 
MHD: Are there any incentives built in to the LDC? The BMP may substantially increase costs. Is this a fair requirement in very low income communities....understanding that ultimately the BMPs are adopted industry wide that eventually will lower costs across the board. Once that happens, it is a fairer measure. Some communities may have a higher number of residential units in distressed census tracts/block groups. It's not necessarily fair to judge one community against another (example: Bayshore Blvd vs. East Tampa). What are numbers of FFIP policies today versus 2014? Have they increased or decreased? Why?</t>
  </si>
  <si>
    <t>1. Home Hardening, Elevation, and Rebuilding</t>
  </si>
  <si>
    <t xml:space="preserve">Housing programs should prioritize strategies for retrofitting single family and multifamily homes to reduce exposure to the risks of natural hazards. Mitigation treatments should be directed to allow residents to safely shelter in place (in the absence of an evacuation order) and to qualify for home insurance for flood, wind or hazards as well as insurance premium discounts. Housing resilience should be achieved according to green building standards and certifications. Elevation of homes should be pursued in flood prone areas. Housing mitigation programs should foster innovative and energy cost saving features. Hazards from extreme heat should be assessed and mitigation treatments applied to homes with this vulnerability. A best practice is the requirement of green building criteria and certification, for example, by the Florida Green Building Coalition or Enterprise Green Communities. </t>
  </si>
  <si>
    <t>2. Buyout and Relocation</t>
  </si>
  <si>
    <t>Homes located in flood prone areas that have been impacted by repetitive flood damages or are otherwise exposed to coastal hazards may need to be voluntarily purchased and the residents relocated to a non-hazard area. This is an alternative to hardening, elevation, or rebuilding on site when the hazards cannot be mitigated. It is important to address the ability of the beneficiary to obtain suitable replacement housing and that accessibility needs are met.</t>
  </si>
  <si>
    <t>3. Mobile Home Tie-Downs and Enhancements</t>
  </si>
  <si>
    <t>Older mobiles homes (pre-1994) can be replaced with modern manufactured housing that meets current building codes. Newer mobiles homes can be made more resilient through tie-downs, window films, and carport anchoring.</t>
  </si>
  <si>
    <t>4. Priority for LMI, Vulnerable Populations, and Addressing Racial Equity</t>
  </si>
  <si>
    <t xml:space="preserve">In recognition that lower income households and people of color are disproportionately negatively impacted by natural disasters, low and moderate income residents and neighborhoods must be a priority for the use of public resources for mitigation activities.  The community should assess the social vulnerability of its residents who are located in flood prone areas or exposed to natural hazards due to substandard housing, lack of clear title, or accessibility.   </t>
  </si>
  <si>
    <t>5. Incentives and Regulations</t>
  </si>
  <si>
    <t xml:space="preserve">Housing programs are an essential investment that can be supported and encouraged through financial and regulatory incentives. This is the most effective tool a community has to prioritize mitigation treatments and to assist underserved populations. Incentives should be developed across disciplines and lead to a cost effective and integrated set of tools, rules and programs that holistically support hazard assessment and mitigation through finance, insurance, and public-private partnerships. Programs should be supported with technical assistance, mapping and vulnerability assessment tools, including software, to ensure a data-driven approach. Caution and balance must be practiced. Regulations can be deployed to discourage development in hazardous locations. Code enforcement protocols that prioritize correcting structural deficiencies can improve compliance and life safety but must be supported by policies for post-disaster emergency provisions and functional standards for rebuilding. Consumer incentives can include insurance premium discounts, green mortgages, and tax breaks for energy saving retrofits. Green and energy certification programs can provide validity to mitigation activities and document the features that add to the value and resilience of the home. </t>
  </si>
  <si>
    <t>6. Home Insurance: Wind and Flood</t>
  </si>
  <si>
    <t xml:space="preserve">Adequate flood, wind, and hazard home insurance is a form of financial resilience that allows a homeowner or rental property owners to repair and rebuild should disaster strike. All homes financed with a mortgage must carry liability insurance as well as wind and flood as dictated by the location and structural type of the home. Local governments providing housing assistance require indemnification as well. Lenders and local governments requiring insurance should specify proper terms and make tips available on selecting adequate and appropriate coverage. Homes that are not mortgaged but are in flood zones are particularly vulnerable to catastrophic loss. Data is available to planners and the general public on flood zone requirements and repetitively flooded areas. FEMA cannot feasibly cover repetitive losses indefinitely. Consumers should be aware of how to qualify for insurance premium discounts for wind mitigation features. Other insurance, such as sinkhole hazard, may also be required but overlooked by the insured. </t>
  </si>
  <si>
    <t>7. Community Engagement and Competence</t>
  </si>
  <si>
    <t>The ability of a community to engage in a productive manner to prioritize adaptive measures can determine how well people and homes are protected from natural hazards. Florida’s housing providers are highly competent as a result of their experience administering the state housing trust funds even though the Florida Legislature has diverted over $2 billion in housing trust funds over the past 30 years. Engagement and competency should include community awareness and support for housing programs and permanent affordability such as Community Land Trusts (CLT). Information should be provided to help prevent Not In My Backyard (NIMBY) syndrome by encouraging informed decision-making. Local leadership and strong ongoing coordination between the housing providers and the emergency management departments is essential to developing a robust housing mitigation program that operates year-round. This may also include community-sponsored educational and networking seminars for developers and property owners. Green infrastructure planning and development is an indicator of community competence and engagement, especially when made a priority for low and moderate income neighborhoods.</t>
  </si>
  <si>
    <t xml:space="preserve">This tab has tips and recommendations for local governments to consider when reviewing plans and designing programs. This information will support data-driven understanding of social and racial disparities and application of equity principles that can enhance policies and planning frameworks. </t>
  </si>
  <si>
    <r>
      <rPr>
        <b/>
        <sz val="12"/>
        <color rgb="FF1F2B2B"/>
        <rFont val="Arial"/>
      </rPr>
      <t xml:space="preserve">2.  Identify and Document Racial Inequities: </t>
    </r>
    <r>
      <rPr>
        <sz val="12"/>
        <color rgb="FF1F2B2B"/>
        <rFont val="Arial"/>
      </rPr>
      <t>Is there quantitative or qualitative data available disaggregated by race that speaks to the issues this plan seeks to address? What groups are most advantaged and most disadvantaged?</t>
    </r>
  </si>
  <si>
    <r>
      <rPr>
        <b/>
        <sz val="12"/>
        <color rgb="FF1F2B2B"/>
        <rFont val="Arial"/>
      </rPr>
      <t xml:space="preserve">3. Engage Stakeholders: </t>
    </r>
    <r>
      <rPr>
        <sz val="12"/>
        <color rgb="FF1F2B2B"/>
        <rFont val="Arial"/>
      </rPr>
      <t>Have stakeholders from different racial/ethnic groups— especially those most adversely affected—been informed, meaningfully involved, and authentically represented in the development of this plan?</t>
    </r>
  </si>
  <si>
    <r>
      <rPr>
        <b/>
        <sz val="12"/>
        <color rgb="FF1F2B2B"/>
        <rFont val="Arial"/>
      </rPr>
      <t xml:space="preserve">4.  Examine the Causes: </t>
    </r>
    <r>
      <rPr>
        <sz val="12"/>
        <color rgb="FF1F2B2B"/>
        <rFont val="Arial"/>
      </rPr>
      <t>What factors may be producing and perpetuating racial inequities associated with these issues?</t>
    </r>
  </si>
  <si>
    <r>
      <rPr>
        <b/>
        <sz val="12"/>
        <color rgb="FF1F2B2B"/>
        <rFont val="Arial"/>
      </rPr>
      <t xml:space="preserve">5. Clarify the Purpose: </t>
    </r>
    <r>
      <rPr>
        <sz val="12"/>
        <color rgb="FF1F2B2B"/>
        <rFont val="Arial"/>
      </rPr>
      <t>What does the plan or program seek to accomplish? Ensure reducing disparities or discrimination is an explicit goal.</t>
    </r>
  </si>
  <si>
    <r>
      <rPr>
        <b/>
        <sz val="12"/>
        <color rgb="FF1F2B2B"/>
        <rFont val="Arial"/>
      </rPr>
      <t xml:space="preserve">6. Identify Adverse Impacts: </t>
    </r>
    <r>
      <rPr>
        <sz val="12"/>
        <color rgb="FF1F2B2B"/>
        <rFont val="Arial"/>
      </rPr>
      <t>What potential adverse impacts or unintended consequences could result? How can they be minimized?</t>
    </r>
    <r>
      <rPr>
        <b/>
        <sz val="12"/>
        <color rgb="FF1F2B2B"/>
        <rFont val="Arial"/>
      </rPr>
      <t xml:space="preserve">
</t>
    </r>
  </si>
  <si>
    <r>
      <rPr>
        <b/>
        <sz val="12"/>
        <color rgb="FF1F2B2B"/>
        <rFont val="Arial"/>
      </rPr>
      <t xml:space="preserve">7.  Identify Equitable Impacts: </t>
    </r>
    <r>
      <rPr>
        <sz val="12"/>
        <color rgb="FF1F2B2B"/>
        <rFont val="Arial"/>
      </rPr>
      <t>Is there evidence that the policies, tools, or approaches used promote equitable opportunities and impacts?</t>
    </r>
  </si>
  <si>
    <r>
      <rPr>
        <b/>
        <sz val="12"/>
        <color rgb="FF1F2B2B"/>
        <rFont val="Arial"/>
      </rPr>
      <t xml:space="preserve">8. Examine Alternatives or Improvements: </t>
    </r>
    <r>
      <rPr>
        <sz val="12"/>
        <color rgb="FF1F2B2B"/>
        <rFont val="Arial"/>
      </rPr>
      <t>What provisions or approaches could be changed or added to reduce racial disparities and advance racial equity?</t>
    </r>
  </si>
  <si>
    <r>
      <rPr>
        <b/>
        <sz val="12"/>
        <color rgb="FF1F2B2B"/>
        <rFont val="Arial"/>
      </rPr>
      <t xml:space="preserve">9. Ensure Viability and Sustainability: </t>
    </r>
    <r>
      <rPr>
        <sz val="12"/>
        <color rgb="FF1F2B2B"/>
        <rFont val="Arial"/>
      </rPr>
      <t>Is the plan realistic? Are there mechanisms to ensure successful implementation and enforcement? Include provisions to ensure ongoing data collection, reporting, stakeholder participation and public accountability.</t>
    </r>
  </si>
  <si>
    <r>
      <rPr>
        <b/>
        <sz val="12"/>
        <color rgb="FF1F2B2B"/>
        <rFont val="Arial"/>
      </rPr>
      <t xml:space="preserve">10. Define Success Indicators: </t>
    </r>
    <r>
      <rPr>
        <sz val="12"/>
        <color rgb="FF1F2B2B"/>
        <rFont val="Arial"/>
      </rPr>
      <t>What are your success indicators and progress benchmarks? Ex: Black homeownership rates increased by 20% year over year.</t>
    </r>
  </si>
  <si>
    <r>
      <rPr>
        <b/>
        <sz val="12"/>
        <color rgb="FF1F2B2B"/>
        <rFont val="Arial"/>
      </rPr>
      <t xml:space="preserve">CREATE TARGETED ENGAGEMENT. 
</t>
    </r>
    <r>
      <rPr>
        <sz val="12"/>
        <color rgb="FF1F2B2B"/>
        <rFont val="Arial"/>
      </rPr>
      <t>Design public participation events around considerations of the community you need to hear from. Consider that people with low wage jobs, limited transportation access, child care needs, food insecurities, and housing cost burdens will need targeted engagement strategies and support. Consider providing child care and food (bagged/boxed meals), evening and weekend meeting options. Ensure events are within walking distances or at club houses at apartment complexes etc. Ask planners/social services/health department agency staff to also support community outreach, meet residents and capture their stories, collect the data and inform your perspective based on the needs and experiences of the people</t>
    </r>
    <r>
      <rPr>
        <b/>
        <sz val="12"/>
        <color rgb="FF1F2B2B"/>
        <rFont val="Arial"/>
      </rPr>
      <t xml:space="preserve">. </t>
    </r>
  </si>
  <si>
    <r>
      <rPr>
        <b/>
        <sz val="12"/>
        <color rgb="FF1F2B2B"/>
        <rFont val="Arial"/>
      </rPr>
      <t xml:space="preserve">DEPLOY MITIGATION RESOURCES IN BIPOC AREAS FIRST. 
</t>
    </r>
    <r>
      <rPr>
        <sz val="12"/>
        <color rgb="FF1F2B2B"/>
        <rFont val="Arial"/>
      </rPr>
      <t>Prioritizing resiliency infrastructure upgrades to these areas will significantly reduce the public burden on resources post-disaster. Older (low-income) neighborhoods often experience a higher rate of disinvestment in infrastructure, making them more prone to damage and failure during extreme weather events. Catastrophic events threaten the complete destruction of neighborhoods, economies, and tax revenue. This then increases reliance on government funding through FEMA, HUD and local resources-- municipal and charitable -- to prop up the recovery. If support systems are not in place in advance, more households will fall into poverty or deeper poverty after each occurrence, further taxing local communities and budgets. Examples include investments to enable shelter in place options, resolution of heir title issues,  and all-weather storage capacity for perishable foods and refrigerated medicines.</t>
    </r>
  </si>
  <si>
    <r>
      <rPr>
        <b/>
        <sz val="12"/>
        <color rgb="FF1F2B2B"/>
        <rFont val="Arial"/>
      </rPr>
      <t xml:space="preserve">DEVELOP ENERGY RESILIENCE PROGRAMS.
</t>
    </r>
    <r>
      <rPr>
        <sz val="12"/>
        <color rgb="FF1F2B2B"/>
        <rFont val="Arial"/>
      </rPr>
      <t xml:space="preserve">Energy costs and energy resilience are major factors for low wage households. Work with utilities and non-profits to evaluate systems within affordable housing units so tenants are able to manage their use and reduce energy bills. Work with health care providers, communities and other non-profits to identify individuals who use electricity-dependent medical equipment at home and develop programs to support disaster preparedness. </t>
    </r>
  </si>
  <si>
    <t>Achieving Equity: Seven Key Principles of Disaster Housing Recovery</t>
  </si>
  <si>
    <t>1. Everyone in need receives safe, temporary housing where they can reconnect with family and community.</t>
  </si>
  <si>
    <t>2. Securing help from government is accessible, understandable, and timely.</t>
  </si>
  <si>
    <t>3. Displaced people have access to the resources they need for as long as they need to safely and quickly recover housing, personal property and transportation; disaster rebuilding jobs and contracts are locally sourced, whenever possible.</t>
  </si>
  <si>
    <t>4. Everyone is fairly assisted to fully and promptly recover through transparent and accountable programs and strict compliance with civil rights laws, with survivors having a say in the way assistance is provided.</t>
  </si>
  <si>
    <t>5. All homeowners are able to quickly rebuild in safe, quality neighborhoods of their choice.</t>
  </si>
  <si>
    <t>6. Renters and anyone experiencing homelessness before the disaster quickly get quality, affordable, accessible rental property in safe, quality neighborhoods of their choice.</t>
  </si>
  <si>
    <t>7. All neighborhoods are free from environmental hazards, have equal quality and accessible public infrastructure, and are safe and resilient.</t>
  </si>
  <si>
    <t xml:space="preserve">Source: National Low Income Housing Coalition: https://nlihc.org/explore-issues/projects-campaigns/disaster-housing-recovery  </t>
  </si>
  <si>
    <t xml:space="preserve"> OTHER RESOURCES </t>
  </si>
  <si>
    <r>
      <rPr>
        <b/>
        <sz val="14"/>
        <color theme="1"/>
        <rFont val="Arial"/>
      </rPr>
      <t xml:space="preserve">APA Planning for Equity Policy Guide
</t>
    </r>
    <r>
      <rPr>
        <sz val="11"/>
        <color theme="1"/>
        <rFont val="Arial"/>
      </rPr>
      <t xml:space="preserve">https://planning-org-uploaded-media.s3.amazonaws.com/publication/download_pdf/Planning-for-Equity-Policy-Guide-rev.pdf </t>
    </r>
  </si>
  <si>
    <t>Definitions</t>
  </si>
  <si>
    <r>
      <rPr>
        <u/>
        <sz val="11"/>
        <color theme="1"/>
        <rFont val="Arial"/>
      </rPr>
      <t>Underserved Communities</t>
    </r>
    <r>
      <rPr>
        <sz val="11"/>
        <color theme="1"/>
        <rFont val="Arial"/>
      </rPr>
      <t xml:space="preserve"> - Provided in the Executive Order On Advancing Racial Equity and Support for Underserved Communities Through the Federal Government issued on January 20, 2021, the term underserved communities refers to groups that have been denied consistent and systematic fair, just, and impartial treatment, including Black, Latino, and Indigenous and Native American persons, Asian Americans and Pacific Islanders and other persons of color; members of religious minorities; lesbian, gay, bisexual, transgender, and queer (LGBTQ+) persons; persons with disabilities; persons who live in rural areas; and persons otherwise adversely affected by persistent poverty or inequality. For the purposes of this checklist, "underserved communities" may refer to Census tracts where there is a high concentration of one or more of these groups.</t>
    </r>
  </si>
  <si>
    <t>Executive Order On Advancing Racial Equity and Support for Underserved Communities Through the Federal Government</t>
  </si>
  <si>
    <r>
      <rPr>
        <u/>
        <sz val="11"/>
        <color theme="1"/>
        <rFont val="Arial"/>
      </rPr>
      <t>Environmental Justice Populations</t>
    </r>
    <r>
      <rPr>
        <sz val="11"/>
        <color theme="1"/>
        <rFont val="Arial"/>
      </rPr>
      <t xml:space="preserve"> - Refers to minority and low-income populations as defined in Executive Order 12898. </t>
    </r>
  </si>
  <si>
    <t>Executive Order 12898 - Federal Actions to Address Environmental Justice in Minority Populations and Low-Income Populations, 59 FR 7629; February 16,1994</t>
  </si>
  <si>
    <t xml:space="preserve">Vulnerable Populations - For the purpose of this checklist, vulnerable populations refers to underserved groups that are particularly at-risk of death, injury, financial hardship, displacement or other hardship caused by hazards and disasters due to proximity, health issues, or other factor, including but not limited to low- and moderate-income households, people without vehicles, people with disabilities, older adults, and people with limited English proficiency as defined by the CDC/ATSDR Social Vulnerability Index. </t>
  </si>
  <si>
    <t>CDC/ATSDR Social Vulnerability Index</t>
  </si>
  <si>
    <t>Tab 7: BASELINE PLANS</t>
  </si>
  <si>
    <t xml:space="preserve">This tab lists all of the potential plans and documents that communities can use to address hazards and vulnerabilities. The presence of specific housing strategies or plans for mitigation or disaster recovery indicates a concentrated effort in the community to reduce the vulnerability of the housing stock to climate-based impacts. The list below includes both mandatory and non-mandatory plans.  Note that this tab is informational and is not scored for performance. </t>
  </si>
  <si>
    <t xml:space="preserve"> </t>
  </si>
  <si>
    <t>SELF-ASSESSMENT CHECKLIST</t>
  </si>
  <si>
    <t>Select the Checkmark in the dropdown for each field to indicate if the item is addressed, or if it is not, is N/A, or In Process.</t>
  </si>
  <si>
    <t>YES</t>
  </si>
  <si>
    <t>NO</t>
  </si>
  <si>
    <t>N/A</t>
  </si>
  <si>
    <t>IN PROCESS</t>
  </si>
  <si>
    <t xml:space="preserve">COMMENT </t>
  </si>
  <si>
    <t>Comprehensive Plan Land Use Element</t>
  </si>
  <si>
    <t>Land Development Regulations with Affordable Housing Section</t>
  </si>
  <si>
    <t>HUD Consolidated Plan and One Year Action Plan &amp; AI Report</t>
  </si>
  <si>
    <t>Floodplain Management Plan/Community Rating System</t>
  </si>
  <si>
    <t>Local Mitigation Strategy (LMS)</t>
  </si>
  <si>
    <t>Long Range Transportation Plan</t>
  </si>
  <si>
    <t xml:space="preserve">Adaptation or Resilience Plan in Local Govt Comprehensive Plan </t>
  </si>
  <si>
    <t>Resilience Plan (stand alone)</t>
  </si>
  <si>
    <t>Housing Mitigation Strategic Plan (stand alone)</t>
  </si>
  <si>
    <t xml:space="preserve">Housing Disaster Recovery Plan (stand alone) </t>
  </si>
  <si>
    <t>Sustainability/Climate Action Plan</t>
  </si>
  <si>
    <t>Neighborhood Development/Community Plan</t>
  </si>
  <si>
    <t xml:space="preserve">Post-Disaster Redevelopment/Recovery Plan (PDRP) </t>
  </si>
  <si>
    <t>Area-Based Transportation Plan</t>
  </si>
  <si>
    <t>Other plan that addresses housing mitigation strategies not listed above - check YES and identify it in the comment field</t>
  </si>
  <si>
    <t>Date</t>
  </si>
  <si>
    <t>Name</t>
  </si>
  <si>
    <t>Org. Name</t>
  </si>
  <si>
    <t>Title &amp; Dept.</t>
  </si>
  <si>
    <t>Phone</t>
  </si>
  <si>
    <t>E-Mail</t>
  </si>
  <si>
    <t>Website</t>
  </si>
  <si>
    <t>Please detail below if there are any other important components or elements that should be incorporated into this tab.</t>
  </si>
  <si>
    <t>Tab 8: HAZARD RISKS AND VULNERABILITY ASSESSMENTS</t>
  </si>
  <si>
    <t>Yes</t>
  </si>
  <si>
    <t xml:space="preserve">This tab examines a range of potential assessments relevant to natural hazards to inform local governments and stakeholders about the probability and impact potential to inform unmet needs for public safety, protection of public and private facilities and the prioritization of infrastructure and other mitigation needs. </t>
  </si>
  <si>
    <t>In Process</t>
  </si>
  <si>
    <t>Total Points Available</t>
  </si>
  <si>
    <t>Self Assessment Score</t>
  </si>
  <si>
    <t xml:space="preserve">HAZARDS, RISK, AND VULNERABILITIES: Select the Checkmark in the dropdown for each field to indicate if the item is addressed, or if it is not, is N/A, or In Process.                          </t>
  </si>
  <si>
    <t>FHC Proposed Score/Value</t>
  </si>
  <si>
    <t>Yes Self Assessment Score</t>
  </si>
  <si>
    <t>In Process Self Assessment Score</t>
  </si>
  <si>
    <t>No</t>
  </si>
  <si>
    <t>Don't Know</t>
  </si>
  <si>
    <t>Housing Needs Assessment completed within the last 5 years.</t>
  </si>
  <si>
    <t>Hazard &amp; risk assessment plan in effect that is reviewed periodically as required.</t>
  </si>
  <si>
    <t>HUD Consolidated Plan compliant with MA-65 Hazard Mitigation - 91.210(a)(5) requirement.</t>
  </si>
  <si>
    <t xml:space="preserve">Public health impact assessment that includes the condition and accessibility of housing. </t>
  </si>
  <si>
    <t xml:space="preserve">Neighborhood and Housing Condition Walking Survey conducted and tabulated on a regular basis.  May include neighborhood group activities. </t>
  </si>
  <si>
    <t xml:space="preserve">Housing Condition Assessment windshield survey conducted and tabulated on a regular basis. </t>
  </si>
  <si>
    <t>Critical Infrastructure Assessment.  May address Resilient Florida definition of critical infrastructure.</t>
  </si>
  <si>
    <t xml:space="preserve">Maps and data to evaluate storm surge and flooding risks to affordable housing stock including assisted housing inventory and naturally occurring affordable housing. </t>
  </si>
  <si>
    <t xml:space="preserve">Sea level rise inundation/exposure analysis that addresses vulnerability of affordable housing stock including assisted housing inventory and naturally occurring affordable housing. </t>
  </si>
  <si>
    <t>Stormwater Outfall Analysis</t>
  </si>
  <si>
    <t>Tidal Flooding Analysis</t>
  </si>
  <si>
    <t>Extreme Heat Analysis</t>
  </si>
  <si>
    <t>Equity Principle</t>
  </si>
  <si>
    <t xml:space="preserve">Social &amp; Health Equity Profile or Vulnerability Assessment (such as Racial Equity Profile, Health Equity Profile, etc.) including social vulnerability mapping by census tract. </t>
  </si>
  <si>
    <t>Your Total Points</t>
  </si>
  <si>
    <t>Maximum Number of Points Per Category</t>
  </si>
  <si>
    <t>Your Points this Tab</t>
  </si>
  <si>
    <r>
      <rPr>
        <b/>
        <sz val="18"/>
        <color rgb="FFEFEFEF"/>
        <rFont val="Arial"/>
      </rPr>
      <t>Tab 9: Comprehensive Plan Policies</t>
    </r>
    <r>
      <rPr>
        <sz val="18"/>
        <color rgb="FFEFEFEF"/>
        <rFont val="Arial"/>
      </rPr>
      <t xml:space="preserve">  </t>
    </r>
  </si>
  <si>
    <t>This tab examines the policy framework for housing mitigation in the elements within the Comprehensive Plan. It examines whether these elements adequately protect the housing stock in its current state, as well as in new development or redevelopment. As a best practice, policies will also be found in the Land Development Code.</t>
  </si>
  <si>
    <t xml:space="preserve">Comprehensive Plan: Select the Checkmark in the dropdown for each field to indicate if the item is addressed, or if it is not, is N/A, or In Process.                </t>
  </si>
  <si>
    <t>Future Land Use Element (FLUE)</t>
  </si>
  <si>
    <t>All proposed amendments to the Comprehensive Plan include a description of how the proposed change will affect the availability or vulnerability of affordable housing.</t>
  </si>
  <si>
    <t>Coordinates with Floodplain Management to ensure that future projections of flood hazard areas are considered with respect to the vulnerability of housing when evaluating land use strategies to address growth management.</t>
  </si>
  <si>
    <t>Identifies risks to existing residential areas and housing stock due to natural hazards and/or climate-based sea level rise and storms.</t>
  </si>
  <si>
    <t>Encourages advanced resilient construction and design standards for multifamily developments, single family developments or Planned Unit Developments (PUD).</t>
  </si>
  <si>
    <t>Incorporates affordable housing elements in the PUD process by reserving the greatest densities and incentives for developments that provide affordable housing units.</t>
  </si>
  <si>
    <t>Includes strategies geared toward land preservation, such as Transfer Development Rights (TDR) programs.</t>
  </si>
  <si>
    <t>Includes policies to permit the use of appropriate properties for disaster recovery operations, including temporary housing.</t>
  </si>
  <si>
    <t>Permits or encourages accessory dwelling units in any residential zoning category.</t>
  </si>
  <si>
    <t>Incentivizes walkable communities, dense infill, and mixed-use development that is in close proximity to urban services.</t>
  </si>
  <si>
    <t>Requires energy efficient construction methods that reduce carbon emissions, conserve water, and reduce energy usage.</t>
  </si>
  <si>
    <t>Requires large-scale developments and developments seeking a substantial rezoning to include a percentage of affordable housing units consistent with state law.</t>
  </si>
  <si>
    <t>Avoids approving density bonuses for affordable housing in areas vulnerable to flooding.</t>
  </si>
  <si>
    <t>Prioritizes financial resources and zoning incentives for housing development in non-flood prone areas.</t>
  </si>
  <si>
    <t>Considers the specific needs of underserved populations.</t>
  </si>
  <si>
    <t>Prioritizes programs and funding to underserved communities.</t>
  </si>
  <si>
    <t>Future Land Use Map (FLUM)</t>
  </si>
  <si>
    <t>Density bonuses are targeted in areas that have lower flood risks.</t>
  </si>
  <si>
    <t>Includes overlays of concentrations of underserved communities.</t>
  </si>
  <si>
    <t xml:space="preserve">Includes overlays of settlement and migration patterns of underserved populations. </t>
  </si>
  <si>
    <t xml:space="preserve">Best Practice </t>
  </si>
  <si>
    <t>Dedicates land that has been vacated due to disaster buyout and replacement programs to conservation and restoration. The site will be cleared and returned to a natural state.</t>
  </si>
  <si>
    <t xml:space="preserve">Includes policies that support energy-efficient buildings and residences that reduce carbon emissions, conserve water, and reduce energy intake.  </t>
  </si>
  <si>
    <t>Transportation Element</t>
  </si>
  <si>
    <t>Includes policies that identify and outline safe hurricane evacuation routes.</t>
  </si>
  <si>
    <t>Prioritizes efforts to advance a regionally connected multimodal transportation system.</t>
  </si>
  <si>
    <t>Establishes a protocol for addressing aging/deteriorating transportation infrastructure, service disruptions, and unreliable transportation systems within areas of high vulnerability to flood, sea level rise and storm hazards.</t>
  </si>
  <si>
    <t>Has resiliency goals and objectives in both the Long-Range Transportation Plan and Comprehensive Plan Transportation Element.</t>
  </si>
  <si>
    <t>Comprehensive Plan Transportation Element and Long-Range Transportation Plan are informed by each other, reflected in consistent policy language in both plans.</t>
  </si>
  <si>
    <t>Includes policies that commit to investment in alternative fuel and energy sources, such as encouraging and investing in the use of electric vehicles both within government-owned vehicle fleets and/or across the entire transportation network.</t>
  </si>
  <si>
    <t>Includes policies that explicitly state de-prioritization of single-occupant vehicle (SOV) use through prioritization of mode diversification.</t>
  </si>
  <si>
    <t xml:space="preserve">Includes policies that encourage multimodal transportation use through safety improvements to non-SOV infrastructure and vehicles such as sidewalks, bike lanes, buses and bus stops.  </t>
  </si>
  <si>
    <t>Enforces multi-modal transportation requirements (such as impact fees, mobility fees, or sidewalk requirements) for all new residential development through the LDC.</t>
  </si>
  <si>
    <t>Establishes a protocol for addressing the coverage of shade trees at bus stops and along multimodal corridors.</t>
  </si>
  <si>
    <t>Encourages use of noise walls and other barriers such as vegetation around highways and high-traffic roadways to reduce noise and air pollution.</t>
  </si>
  <si>
    <t>Ensures that hurricane evacuation routes are provided with public information systems (ex. Know Your Zone and FDEM Special Needs Registry) to low- and moderate-income areas.</t>
  </si>
  <si>
    <t>Incorporates Emergency Management into hurricane evacuation planning to ensure that accessible transportation is provided and all shelters are equipped with modifications/accommodations for persons with disabilities.</t>
  </si>
  <si>
    <t>Addresses protocol for using public transportation to shuttle evacuees to hurricane shelters by ensuring equitable distribution of routes.</t>
  </si>
  <si>
    <t>Maps investment equity by overlaying maps of underserved communities with capital investment maps to ensure that a fair amount of investment in flood mitigation infrastructure is located in those communities.</t>
  </si>
  <si>
    <t>Prioritizes flood mitigation projects in underserved communities.</t>
  </si>
  <si>
    <t>Addresses public investment for sewer and water infrastructure that targets historically and presently underserved areas of the jurisdiction.</t>
  </si>
  <si>
    <t>Develops immersible recreational spaces, playgrounds, and parks to be used for flood buffering and storm water retention.</t>
  </si>
  <si>
    <t>Establishes criteria for the use of open space for buffering for flood prone areas (example:  requiring protection/restoration of mangroves, when possible, in recreational/open space areas).</t>
  </si>
  <si>
    <t>Housing Element</t>
  </si>
  <si>
    <t>Coordinates with Floodplain Management to ensure that future projections of flood hazard areas are considered when evaluating land use strategies to address growth management.</t>
  </si>
  <si>
    <t>Establishes a protocol for conducting hazard assessment for housing using risk mapping tools and current and proposed flood zone maps.</t>
  </si>
  <si>
    <t>Supports the formation of, and partnership with, community land trusts where appropriate to ensure that assisted housing remains affordable in perpetuity.</t>
  </si>
  <si>
    <t>Includes policies designed to preserve assisted housing and naturally occurring affordable housing.</t>
  </si>
  <si>
    <t>Encourages sustainable housing development standards and design, as defined by the Florida Green Building Coalition or Enterprise Green Communities.</t>
  </si>
  <si>
    <t>Supports buyout and relocation programs for housing that has experienced repetitive loss due to natural hazards and addresses the future housing needs of those residents.</t>
  </si>
  <si>
    <t>Requires that government-owned land used for housing remain affordable in perpetuity.</t>
  </si>
  <si>
    <t>Utilizes government-owned lands for affordable housing development or supports affordable housing activities with sale proceeds of government-owned land.</t>
  </si>
  <si>
    <t>Establishes policy for tree-lined streets in PUDs, affordable housing developments, and in the redevelopment in the urban core.</t>
  </si>
  <si>
    <t>Establishes funding strategies and initiatives for housing mitigation activities.</t>
  </si>
  <si>
    <t xml:space="preserve">Includes an assessment of social vulnerability (VMAP or SoVi) by census tract as a benchmark. </t>
  </si>
  <si>
    <t>Includes guidance on assessing flood risks to homes and multifamily properties for households earning less than 100% AMI (Data is found in the Community Vulnerability Assessment or similar).</t>
  </si>
  <si>
    <t>Recommends or requires a strategy to assess and resolve heirs’ title issues.</t>
  </si>
  <si>
    <t>Assesses flood risks for single and multifamily housing for underserved households including those earning less than 100% AMI.</t>
  </si>
  <si>
    <t xml:space="preserve">Includes affordable housing goals and construction targets that support underserved households including those earning less than 100% AMI.   </t>
  </si>
  <si>
    <t xml:space="preserve">Mandatory </t>
  </si>
  <si>
    <t>Infrastructure Element</t>
  </si>
  <si>
    <t>Establishes protocol to provide efficient and dependable water and wastewater infrastructure for flood prone areas that are historically and currently underserved.</t>
  </si>
  <si>
    <t>Supports applying for funding opportunities (such as DEP) that improves connections to the public water supply and sewer system when existing private wells, interim wastewater treatment plants, or septic tanks pose a threat to the public health or environmental integrity of the jurisdiction and its residents.</t>
  </si>
  <si>
    <t>Requires green infrastructure in new development and redevelopment to reduce flood risks and increase shade and cooling.</t>
  </si>
  <si>
    <t>Supports the infrastructure needs of affordable housing developments.</t>
  </si>
  <si>
    <t>Prioritizes infrastructure funding and flood improvements in underserved communities.</t>
  </si>
  <si>
    <t>Intergovernmental Coordination Element</t>
  </si>
  <si>
    <t>Requires intergovernmental coordination among agencies and stakeholders to address flood risks and increase housing affordability.</t>
  </si>
  <si>
    <t>Includes housing department staff as part of the emergency management response network.</t>
  </si>
  <si>
    <t>Facilitates coordination between the emergency management and housing departments to incorporate housing as part of the emergency management framework.</t>
  </si>
  <si>
    <t>Mandates interdepartmental coordination in the development and update of plans.</t>
  </si>
  <si>
    <t>Actively participates in the East Central Florida Regional Planning Council's Resilience Collaborative.</t>
  </si>
  <si>
    <t>Plan Manager and Email Address</t>
  </si>
  <si>
    <t>Tab 10:  Local Mitigation Strategy</t>
  </si>
  <si>
    <t xml:space="preserve">This tab examines whether the LMS adequately addresses hazard mitigation specific to housing resources along with households and populations who may be vulnerable to natural hazards. For purposes of the checklist, extreme heat is considered a component of mitigation planning for housing. </t>
  </si>
  <si>
    <t xml:space="preserve">Local Mitigation Strategy (LMS):  Select the Checkmark in the dropdown for each field to indicate if the item is addressed, or if it is not, is N/A, or In Process.                </t>
  </si>
  <si>
    <t>Completed the FEMA-required 5-year plan update to the Floodplain Management Plan for 2020.</t>
  </si>
  <si>
    <t xml:space="preserve">Eligible for the following FEMA funding programs: Hazard Mitigation Grant Program (HGMP), Pre-Disaster Mitigation (PDM), and Flood Mitigation Assistance (FMA). </t>
  </si>
  <si>
    <t>Participates in the National Floodplain Insurance Program (NFIP).</t>
  </si>
  <si>
    <t>Establishes an annual review process to assess effectiveness of the hazard mitigation plan.</t>
  </si>
  <si>
    <t>Establishes a protocol for review process to incorporate major modifications to the Comprehensive Plan Land Use Element within one year of the modifications.</t>
  </si>
  <si>
    <t>Includes needs assessment conducted within the last 5 years that addresses vulnerabilities to housing.</t>
  </si>
  <si>
    <t>Uses community resilience indicators and evidence-based policy/standards to enhance disaster housing mitigation strategies.</t>
  </si>
  <si>
    <t>Incorporates community resilience indicators such as the age, condition, and type of construction of the housing stock.</t>
  </si>
  <si>
    <t>Incorporates adaptation strategies for publicly and privately owned housing and improvements including elevation.</t>
  </si>
  <si>
    <t>Identifies residential structures with repetitive damage due to natural hazards and considers them for buy-out and replacement.</t>
  </si>
  <si>
    <t>Incorporates residential mitigation policies from the Comprehensive Plan into the LMS.</t>
  </si>
  <si>
    <t>Prioritizes vulnerable residential structures for mitigation activities in preparation for funding resources.</t>
  </si>
  <si>
    <t>Includes principles that discourage residential redevelopment in areas that have experienced repetitive loss.</t>
  </si>
  <si>
    <t>Encourages site development best practices that are evidenced to reduce flood losses to residential properties.</t>
  </si>
  <si>
    <t>Recognizes the hazard of extreme heat as a threat to vulnerable populations.</t>
  </si>
  <si>
    <t>Considers all publicly assisted and naturally occurring affordable housing as a critical asset.</t>
  </si>
  <si>
    <t>Includes mitigation in initiatives derived from a community vulnerability assessment  and housing structural needs assessment.</t>
  </si>
  <si>
    <t>Promotes the incorporation of green infrastructure.</t>
  </si>
  <si>
    <t>Includes the mitigation of existing critical facilities including "affordable public housing" to reduce the impacts of climate change.</t>
  </si>
  <si>
    <t xml:space="preserve">Includes mitigation projects that address mobile home retrofit as well as single and/or multifamily housing acquisition, rehabilitation or elevation, as applicable. </t>
  </si>
  <si>
    <t>Encourages the development of hazard mitigation-related construction/rehabilitation standards and inspection procedures specific to housing infrastructure.</t>
  </si>
  <si>
    <t>Implements strategies that minimize harm to low-income and other vulnerable populations (i.e., community design and installation of green infrastructure drainage projects, creating neighborhood jobs for those installation projects, etc.).</t>
  </si>
  <si>
    <t>Directs capital improvements for stormwater systems to underserved communities.</t>
  </si>
  <si>
    <t xml:space="preserve">Enlists community leaders in underserved communities to speak directly to their concerns and become part of solutions.  </t>
  </si>
  <si>
    <t>Utilizes “meet them where they’re at” outreach and engagement strategies that provides key materials, information and surveys directly to the organizations, neighborhoods and other locations where underserved people live and frequent.</t>
  </si>
  <si>
    <t>Includes representatives from underserved communities to the LMS working group at decision-making levels.</t>
  </si>
  <si>
    <t xml:space="preserve">Ensures underserved communities have access to resources by providing extensive outreach and preparedness coaching to prevent recovery failures due to a lack of knowledge about existing recovery support programs.  </t>
  </si>
  <si>
    <t>Promotes equity-based disaster preparedness, response, and recovery strategies to ensure all populations are best served by emphasizing inclusion and diversity in the planning process.</t>
  </si>
  <si>
    <t>Connects underserved communities with resources that are prevention-based to ease recovery aftermath such as financial preparedness programs, evacuation alert systems for people without access to transportation, home rehabilitation and repair funds and programs, extreme heat mitigation, and transitions for medical/health support systems.</t>
  </si>
  <si>
    <t>When was the plan last adopted and when is the next update?</t>
  </si>
  <si>
    <t>Tab 11: Local Housing Assistance Plans (LHAP)</t>
  </si>
  <si>
    <t xml:space="preserve">This tab examines how well the community's LHAP plan provides resources to continually harden homes and ensure that new affordable homes are built to be resilient to natural hazards, including extreme heat. </t>
  </si>
  <si>
    <t xml:space="preserve">Local Housing Assistance Plan (LHAP) &amp; AHAC Incentive Plan: Select the Checkmark in the dropdown for each field to indicate if the item is addressed, or if it is not, is N/A, or In Process.                </t>
  </si>
  <si>
    <t>Defines purchase price limits for homeownership that are capped at 90% of the average area purchase price for the statistical area where the house is located.</t>
  </si>
  <si>
    <t>Outlines SHIP-funded strategies for affordable housing development (new construction and retrofit), down payment assistance, and rental assistance/mortgage foreclosure prevention aimed at serving low- to moderate-income households.</t>
  </si>
  <si>
    <t>Emphasizes fund leveraging to ensure maximum investment yield of the SHIP funds.</t>
  </si>
  <si>
    <t>Defines and requires disaster housing mitigation in the LHAP for SHIP funded housing activities.</t>
  </si>
  <si>
    <t>Explicitly addresses workforce housing for essential personnel in the community.</t>
  </si>
  <si>
    <t>Contains a disaster mitigation strategy for interim repairs related to homes damaged by hurricanes or natural disasters, and/or the addition of resiliency upgrades (ex: generators).</t>
  </si>
  <si>
    <t>Requires/encourages developments assisted with SHIP funds to meet the certification standards of the Florida Green Building Coalition or Enterprise Green Communities.</t>
  </si>
  <si>
    <t>Includes a retrofit/rehabilitation and new construction strategy that requires mitigation activities (see Mitigation Best Practices) appropriate to the type of construction and location of the dwelling.</t>
  </si>
  <si>
    <t>Permits funding to be used to repurpose non-residential buildings into housing.</t>
  </si>
  <si>
    <t>Requires permanent affordability periods for all SHIP investments over a selected amount, for example, $45,000 per unit.</t>
  </si>
  <si>
    <t>Implements strategies that support Community Land Trusts and subsidy retention through permanent affordability.</t>
  </si>
  <si>
    <t>Implement a disaster mitigation strategy to provide interim repairs and/or resiliency upgrades for homes damaged by hurricanes or natural disasters.</t>
  </si>
  <si>
    <t>Requires incorporation of mitigation and weatherization techniques when SHIP-funded emergency repairs are completed.</t>
  </si>
  <si>
    <t>Includes a retrofit/rehabilitation and new construction strategy that requires resilience and mitigation activities appropriate to the type of construction and location of the dwelling.  Resilience activities address risks of natural hazards including extreme heat.</t>
  </si>
  <si>
    <t>LHAP Incentive Plan includes:</t>
  </si>
  <si>
    <t>Expedited permitting (address expedited permitting during post disaster period to expedite repair of homes)</t>
  </si>
  <si>
    <t>Allowance for increased density levels (specifically in areas with low risk of flooding)</t>
  </si>
  <si>
    <t>Reduction of parking requirements</t>
  </si>
  <si>
    <t>Reduction of setback requirements</t>
  </si>
  <si>
    <t xml:space="preserve">Allowance of zero-lot line configurations </t>
  </si>
  <si>
    <t xml:space="preserve">Modification of street design requirements </t>
  </si>
  <si>
    <t>Donation of publicly owned land</t>
  </si>
  <si>
    <t>Accessory dwelling units</t>
  </si>
  <si>
    <t>Incentives for mixed use development that conserves land area and is in close proximity to urban services</t>
  </si>
  <si>
    <t>Incentives for shared living or other types of group housing</t>
  </si>
  <si>
    <t>Other - Please enter in comment section</t>
  </si>
  <si>
    <t>Equity 
Principle</t>
  </si>
  <si>
    <t>Ensures equitable representation of underserved communities on the AHAC which may require adding or removing seats or revising member selection process to ensure a committee that is demographically reflective of its jurisdictional constituency.</t>
  </si>
  <si>
    <t>Partners with Florida chapters of Black professional organizations including the National Association of Real Estate Brokers.</t>
  </si>
  <si>
    <t xml:space="preserve">Includes neighborhood-based strategies to expand the reach of homeownership education that includes participation from Black lenders, realtors, and homebuying counselors. </t>
  </si>
  <si>
    <t>Encourages housing counseling and legal assistance for heirs title resolution.</t>
  </si>
  <si>
    <t xml:space="preserve">Encourages housing counseling to include estate planning for future homeowners. </t>
  </si>
  <si>
    <t>Develops strong tenant protection policies aimed at reducing displacement for assisted units to prevent landlord abuses during disasters.</t>
  </si>
  <si>
    <t>What years does the LHAP cover?</t>
  </si>
  <si>
    <t>What date is the next Incentive Plan due?</t>
  </si>
  <si>
    <t>Tab 12: Post Disaster Redevelopment Plan (PDRP)</t>
  </si>
  <si>
    <t xml:space="preserve">This tab examines the Post Disaster Redevelopment Plan and the incorporation of housing mitigation techniques and strategies in the rebuilding and redevelopment of housing infrastructure. Other aspects include creating resilient housing stock in anticipation of future hazards and specific strategies for underserved communities. </t>
  </si>
  <si>
    <t xml:space="preserve">Post Disaster Redevelopment Plan (PDRP): Select the Checkmark in the dropdown for each field to indicate if the item is addressed, or if it is not, is N/A, or In Process.                </t>
  </si>
  <si>
    <t>Develops temporary housing criteria that includes siting, procurement, operation, and removal.</t>
  </si>
  <si>
    <t>Defines protocol to reconstruct homes rapidly and transition residents back to permanent housing.</t>
  </si>
  <si>
    <t>Includes build back standards for nonconforming and substantially damaged structures.</t>
  </si>
  <si>
    <t>Provides for phased reconstruction and expedited streamlined permitting.</t>
  </si>
  <si>
    <t>Includes processes for controlling after-disaster blight.</t>
  </si>
  <si>
    <t>Prioritizes emergency repairs and permitting to expedite repairs to housing infrastructure.</t>
  </si>
  <si>
    <t>Encourages local government to make land purchases that permanently remove risk.</t>
  </si>
  <si>
    <t>Policies to encourage covenants in new homeowner and neighborhood associations to include hazard mitigation measures.</t>
  </si>
  <si>
    <t>Incorporates strategies for public outreach regarding building repair requirements and hazard mitigation techniques to residents and builders.</t>
  </si>
  <si>
    <t>Emphasizes affordable housing in the post-disaster housing strategies, requiring resiliency upgrades to mitigate impact of future hazards.</t>
  </si>
  <si>
    <t>Includes language, policies, and strategies from the from the State Floodplain Management Office to reduce hazard vulnerability within Special Flood Hazard Areas and/or Repetitive Loss Areas.</t>
  </si>
  <si>
    <t>Develops a plan for controlling after-disaster blight through rapid debris removal and restoration of utilities.</t>
  </si>
  <si>
    <t>Mandates build back standards based on Community Rating System Activity 430 (Higher Regulatory Standards).</t>
  </si>
  <si>
    <t>Uses a community vulnerability analysis to guide prioritization of projects for mitigation activities.</t>
  </si>
  <si>
    <t>Incentivize the use of mitigation techniques during post-disaster rebuild or repair planning.</t>
  </si>
  <si>
    <t>Housing is recognized as a component of the overall community infrastructure within the post-disaster recovery framework.</t>
  </si>
  <si>
    <t>Incorporates mitigation best practices in all post-disaster redevelopment/rebuild activities to reduce future hazard vulnerabilities.</t>
  </si>
  <si>
    <t>Tracks blighted properties and/or non-compliant owners to ensure safety is addressed.</t>
  </si>
  <si>
    <t>Incorporates policies to reconstruct homes rapidly to expedite the transition of residents back to permanent housing.</t>
  </si>
  <si>
    <t>Develops process for phased reconstruction and expedited and streamlined permitting.</t>
  </si>
  <si>
    <t>Defines protocols for the acquisition of repetitive damage properties to remove them from future development.</t>
  </si>
  <si>
    <t>Coordinates mitigation activities to be consistent with FEMA’s enhanced Individual Assistance repairs and mitigation strategies in the PDRP.</t>
  </si>
  <si>
    <t>Encourages redevelopment of housing in areas less vulnerable to weather and climate disasters.</t>
  </si>
  <si>
    <t>Incorporates actions to reduce hazard vulnerability within Special Flood Hazard Areas and/or Repetitive Loss Areas.</t>
  </si>
  <si>
    <t>Prioritizes funding and activities for post-disaster housing infrastructure recovery in underserved communities.</t>
  </si>
  <si>
    <t>Promotes strategies to prevent gentrification in underserved areas where naturally occurring affordable housing is located.</t>
  </si>
  <si>
    <t xml:space="preserve">Requires public outreach campaigns to engage underserved communities and educate residents and builders about building repair requirements and hazard mitigation techniques. </t>
  </si>
  <si>
    <t>Establishes a Disaster Housing Taskforce that includes members representative of the underserved communities as stakeholders who will have a voice in decision-making.</t>
  </si>
  <si>
    <t xml:space="preserve">Encourages homeowner associations and neighborhood organizations to address hazard mitigation measures, and provides support and collaboration opportunities for those that already do. </t>
  </si>
  <si>
    <t>Includes contributions from local residents in underserved communities solicited through workshops and charrettes held within walking distance of neighborhood residences when amending/updating the PDRP.</t>
  </si>
  <si>
    <t>When is the next update due for this plan?</t>
  </si>
  <si>
    <t>Tab 13: Community Rating System</t>
  </si>
  <si>
    <t xml:space="preserve">This tab examines certain aspects of the National Flood Insurance Program (NFIP) Community Rating System (CRS) and the integration of Floodplain Management criteria with other local resilience planning efforts. </t>
  </si>
  <si>
    <t xml:space="preserve">Community Rating System: Select the Checkmark in the dropdown for each field to indicate if the item is addressed, or if it is not, is N/A, or In Process.                </t>
  </si>
  <si>
    <t>Has a multi-hazard mitigation plan.</t>
  </si>
  <si>
    <t>Develops policies and standards in accordance with “CRS Activity 430:  Higher Regulatory Standards” to mitigate vulnerabilities through CRS-identified mitigation best practices which will result in an increased Community Rating System score and reduced flood insurance premiums.</t>
  </si>
  <si>
    <t>Policies are informed by the State Floodplain Management Office's determination of potential need for higher flood resistant development standards in response to flood hazard risk.</t>
  </si>
  <si>
    <r>
      <rPr>
        <b/>
        <sz val="12"/>
        <color rgb="FF181818"/>
        <rFont val="Arial"/>
      </rPr>
      <t xml:space="preserve">Policies are largely derived with the support from the FDEM State Floodplain Management Office, whether from direct technical assistance or from the </t>
    </r>
    <r>
      <rPr>
        <b/>
        <sz val="11"/>
        <color rgb="FF181818"/>
        <rFont val="Arial"/>
      </rPr>
      <t xml:space="preserve">Office’s </t>
    </r>
    <r>
      <rPr>
        <b/>
        <sz val="12"/>
        <color rgb="FF181818"/>
        <rFont val="Arial"/>
      </rPr>
      <t>written guidance.</t>
    </r>
  </si>
  <si>
    <t>Regulations are tailored to protect critical facilities or areas subject to special flood hazards (for example, alluvial fans, subsidence, or coastal erosion).</t>
  </si>
  <si>
    <t>Requires soil tests or engineered foundations.</t>
  </si>
  <si>
    <t>Requires coastal construction standards in AE Zones.</t>
  </si>
  <si>
    <t>Develops a Program for Public Information (PPI).</t>
  </si>
  <si>
    <t>Requires compensatory storage to offset loss of flood storage capacity.</t>
  </si>
  <si>
    <t>Includes policies to protect existing floodplain development by floodproofing, elevation, or minor flood control projects.</t>
  </si>
  <si>
    <t>Identifies departments responsible for plan development that relate to growth management, housing, disaster preparedness and response, mitigation, and resilience activities.</t>
  </si>
  <si>
    <t>Prioritizes housing hazard mitigation projects with consideration to CRS activities and risk level.</t>
  </si>
  <si>
    <t xml:space="preserve">Includes a parcel identification system that indicates prior subsidence of parcels.  </t>
  </si>
  <si>
    <t>Implements a professional development program to provide training on affordable housing and hazard mitigation, includes code enforcement.</t>
  </si>
  <si>
    <t xml:space="preserve">Addresses infrastructure for areas located/zoned for affordable housing development. </t>
  </si>
  <si>
    <t>Limits new buildings and/or fill in the floodplain.</t>
  </si>
  <si>
    <t>Policy efforts include provisions to explicitly prevent storm-related redevelopment projects from creating new gentrification-based displacement.</t>
  </si>
  <si>
    <t xml:space="preserve">Addresses Activity 340 (Hazard Disclosure) by establishing protocol for real estate disclosure programs and informational resources to be developed for specific communities. </t>
  </si>
  <si>
    <t>Identifies and defines priority audiences which includes vulnerable populations such as minority and low-income populations.</t>
  </si>
  <si>
    <t>Develops a robust public outreach and participation program to provide education and available and attainable resources to underserved populations.</t>
  </si>
  <si>
    <t>Tab 14: Construction/Rehabilitation Standards</t>
  </si>
  <si>
    <t>This tab examines whether your construction and/or rehabilitation standards encourage resilient or green building criteria for new housing or rehabilitation, as well as the building site. It also examines the integration of Floodplain Management criteria with Green Building practices for holistic structure and neighborhood resilience.</t>
  </si>
  <si>
    <t xml:space="preserve">Resiliency through Housing Rehabilitation Standards and Green Retrofit Practices: Select the Checkmark in the dropdown for each field to indicate if the item is addressed, or if it is not, is N/A, or In Process.                </t>
  </si>
  <si>
    <t>Develops and implements CDBG and HOME rehab/retrofit standards in all repair projects.</t>
  </si>
  <si>
    <t>Requires all disaster damaged structures to meet current building codes in repair projects where costs exceed 50% of the structure value.</t>
  </si>
  <si>
    <t>Organizes multi-disciplinary policy planners to ensure all housing programs and funding resources are coordinated in a way that best serves the needs of vulnerable communities.</t>
  </si>
  <si>
    <t>Mandates or encourages, as a condition/incentive of grant funding, the use of resilient building features in development/redevelopment. If yes, please list examples in the comment section.</t>
  </si>
  <si>
    <t xml:space="preserve">Incorporates resilient building features in the land development code and/or planning department plan review process. </t>
  </si>
  <si>
    <t xml:space="preserve">Meets the Florida Green Building Coalition's Florida Green Standard Designation (or Enterprise Green Communities criteria) in all housing construction or rehabilitation projects that receive public funding. </t>
  </si>
  <si>
    <t xml:space="preserve">Works with the Florida Green Building Coalition (or Enterprise Green Communities) to define and adopt green, energy efficient, and resilient standards tailored to the unique development needs within the jurisdiction. </t>
  </si>
  <si>
    <t>Members of staff that are credentialed in resilient building design.</t>
  </si>
  <si>
    <t>Adapts CDBG rehabilitation/retrofit standards to require resiliency features in all retrofit projects. (Examples: Impact doors and windows, storm shutters, hurricane bracing reinforced roofs, soffits, gutters, garage doors, elevated mechanicals, etc.)</t>
  </si>
  <si>
    <r>
      <rPr>
        <b/>
        <sz val="12"/>
        <color rgb="FF000000"/>
        <rFont val="Arial"/>
      </rPr>
      <t xml:space="preserve">Consults with the State Floodplain Management Office </t>
    </r>
    <r>
      <rPr>
        <b/>
        <sz val="12"/>
        <color rgb="FF000000"/>
        <rFont val="Arial"/>
      </rPr>
      <t>to determine appropriateness of higher construction standards, resulting in flood resistant development, in flood hazard areas.</t>
    </r>
  </si>
  <si>
    <t>Integrates Community Rating System standards into construction/rehabilitation standards, resulting in increased resilience and reduced flood insurance rates.</t>
  </si>
  <si>
    <t xml:space="preserve">Requires application of mitigation best practices in residential development. </t>
  </si>
  <si>
    <t>Participates in the FDEM Hazard Loss Mitigation Program’s (HLMP) mobile home tie-down program.</t>
  </si>
  <si>
    <t>Conducts a comprehensive housing mitigation assessment for each approved rehabilitation project.</t>
  </si>
  <si>
    <t>Requests technical assistance from the State Floodplain Management Office to determine appropriateness of administrative or technical amendments to the Florida Building Code, allowing local adoption of higher building code standards in to mitigate impacts of flood hazard areas to vertical development.</t>
  </si>
  <si>
    <t xml:space="preserve">Implements policies that allocate gap funding for affordable housing developments to achieve green building certification levels. </t>
  </si>
  <si>
    <t>Requires coastal construction standards (for V Zones) in AE Zones. (See ASCE 24-14)</t>
  </si>
  <si>
    <t>Ensures that building inspectors and code enforcement officers follow the strictest standards and procedures to identify and correct deficiencies, avoids policies that “bring property up to minimum code,” and seeks to exceed minimum codes to achieve a more resilient structure.</t>
  </si>
  <si>
    <t xml:space="preserve">Establishes training protocol for code enforcement staff on affordable housing mitigation resources and how to engage low-income residents whose homes have been cited with code violations to proactively inform them of available mitigation opportunities. </t>
  </si>
  <si>
    <t>Includes policies regarding replacement of pre-1994 mobile homes and 1994-post manufactured homes.</t>
  </si>
  <si>
    <t xml:space="preserve">Defines strategies and standards for the repair or replacement of mobile homes. </t>
  </si>
  <si>
    <t xml:space="preserve">Establishes consistency among various housing rehabilitation programs with mitigation methods. </t>
  </si>
  <si>
    <t xml:space="preserve">Incorporates standards that apply mitigation and weatherization techniques when rehabilitation activities are completed. </t>
  </si>
  <si>
    <t>Seeks to complete all rehabilitation projects to be insurable for wind, flood, and other liabilities.</t>
  </si>
  <si>
    <t>Includes the cost of the insurance premium in the rehabilitation project budget and includes insurance as a soft cost so that it may be a grant.</t>
  </si>
  <si>
    <t xml:space="preserve">Requires the homeowner to maintain property insurance after the rehabilitation project closes. </t>
  </si>
  <si>
    <t>Ensures construction and rehabilitation projects are connected to public water and sewer, refer to programs as needed.</t>
  </si>
  <si>
    <t>Evaluates appropriate site grading to prevent future flood hazard impacts when project addresses floodproofing.</t>
  </si>
  <si>
    <t>Requires use of durable materials in construction and rehabilitation projects.</t>
  </si>
  <si>
    <t>Considers incorporating Flood Resistant Design and Construction elements, specific to site and flood zone.</t>
  </si>
  <si>
    <t xml:space="preserve">Establishes a robust training and participation program for the construction trades, including inspection and mitigation of residential retrofit needs, to meet climate change-based challenges. </t>
  </si>
  <si>
    <t xml:space="preserve">Refers staff and contractors to Florida Housing Coalition training on Rehabilitation Best Practices and Emergency Rehabilitation.  </t>
  </si>
  <si>
    <t xml:space="preserve">Is a member of the Florida Green Building Coalition. </t>
  </si>
  <si>
    <t>Addresses the systemic under-valuation of real estate improvements in BIPOC communities when applying FEMA’s 50% rule.</t>
  </si>
  <si>
    <t>Establishes public awareness campaign of mitigation methods that can be self-installed or through available housing programs that includes methods of reaching underserved communities.</t>
  </si>
  <si>
    <t>Incentivizes developers to incorporate technologies that equalize access to sustainable housing and eliminate energy poverty (i.e., solar, power distribution monitoring systems, smart house systems).</t>
  </si>
  <si>
    <t>Tab 15: Stakeholder Engagement</t>
  </si>
  <si>
    <t>MITIGATION IS LOCAL</t>
  </si>
  <si>
    <t xml:space="preserve">N/A </t>
  </si>
  <si>
    <t>Please indicate the team members responsible for coordination:</t>
  </si>
  <si>
    <t>City or County Administrator or Manager</t>
  </si>
  <si>
    <t>Floodplain Manager (CRS programs, hazards)</t>
  </si>
  <si>
    <t>Emergency/Disaster Management Manager (LMS)</t>
  </si>
  <si>
    <t>Resilience Manager</t>
  </si>
  <si>
    <t>Comprehensive Planner</t>
  </si>
  <si>
    <t>Parks and Natural Resources Planner</t>
  </si>
  <si>
    <t>Sustainability/Resiliency Manager</t>
  </si>
  <si>
    <t>GIS Analyst</t>
  </si>
  <si>
    <t>Public Works - Stormwater Management</t>
  </si>
  <si>
    <t xml:space="preserve">Building Official </t>
  </si>
  <si>
    <t>Code Enforcement</t>
  </si>
  <si>
    <t>County Minority Health Liaison</t>
  </si>
  <si>
    <t>SHIP Administrator</t>
  </si>
  <si>
    <t xml:space="preserve">Homeless Continuum of Care Staff </t>
  </si>
  <si>
    <t>Housing Counselors</t>
  </si>
  <si>
    <t>External professional collaborators may include:</t>
  </si>
  <si>
    <t>Green Building Professionals</t>
  </si>
  <si>
    <t>Representatives of Underserved Communities (NAACP, local Indigenous tribes, cultural centers, etc.)</t>
  </si>
  <si>
    <t>Grassroots Organizations (tenants unions, issues-based nonprofits, etc.)</t>
  </si>
  <si>
    <t>Tab 16: Checklist Progress and Performance Report</t>
  </si>
  <si>
    <t xml:space="preserve">Keep track of the progress your team is making in completing the checklist. Column A indicates suggested team members who should complete or review each tab. The Performance Category scoring is automatically populated from each of the plan tab. Note that IN PROCESS responses receive one half of the points for that row. Tabs or statements that are null or N/A will be reconciled in scoring by FHC. </t>
  </si>
  <si>
    <t>Tabs</t>
  </si>
  <si>
    <t>Check When Completed</t>
  </si>
  <si>
    <t>Your Points</t>
  </si>
  <si>
    <t>Total Possible Points</t>
  </si>
  <si>
    <t>Performance Category</t>
  </si>
  <si>
    <t>Link to Recommended Policies</t>
  </si>
  <si>
    <t>All team members review</t>
  </si>
  <si>
    <t>Tab 1:  About HARP</t>
  </si>
  <si>
    <t>NA</t>
  </si>
  <si>
    <t>Tab 2: Instructions</t>
  </si>
  <si>
    <t>Team Leader</t>
  </si>
  <si>
    <t>Tab 3: Performance Categories</t>
  </si>
  <si>
    <t>Tab 4: Policy References</t>
  </si>
  <si>
    <t>Tab 5: Housing Mitigation Best Practices</t>
  </si>
  <si>
    <t>Tab 6: Addressing Racial Equity</t>
  </si>
  <si>
    <t>Tab 7: Baseline Plans</t>
  </si>
  <si>
    <t>Community Mitigation Officer</t>
  </si>
  <si>
    <t>Tab 8: Hazard Risk Assessment</t>
  </si>
  <si>
    <t>Lead Planners</t>
  </si>
  <si>
    <t>Tab 9: Comprehensive Plan</t>
  </si>
  <si>
    <t>Tab 10: Local Mitigation Strategy (LMS)</t>
  </si>
  <si>
    <t>Tab 11: Local Housing Assistance Plan (LHAP)</t>
  </si>
  <si>
    <t>Lead Planner and Emergency Management Staff</t>
  </si>
  <si>
    <t>Tab 12: Post Disaster Recovery Plan</t>
  </si>
  <si>
    <t>Floodplain Manager</t>
  </si>
  <si>
    <t>Tab 13: Community Rating System Plans</t>
  </si>
  <si>
    <t>Tab 14: Retrofit Construction Standards</t>
  </si>
  <si>
    <t>Tab 16:  Program Performance</t>
  </si>
  <si>
    <t xml:space="preserve">Establishes a prioritization process to address aging/deteriorating transportation infrastructure, service disruptions, and unreliable transportation systems that involves mapping overlays of both underserved populations and high-risk areas (such as flood zones, flood prone areas, and high hazard areas). </t>
  </si>
  <si>
    <t>Develops a growth strategy that may involve tools such as an urban growth boundary or urban service boundary and land acquisition that encourages development in high elevation areas and moves development away from flood hazard areas.</t>
  </si>
  <si>
    <t>Establishes procedures for the Transfer of Development Rights from flood prone areas to low-risk areas.</t>
  </si>
  <si>
    <t>Includes overlays that identify inland flood risks from sea level rise and storms, areas of low vulnerability to flooding, and parcels of government-owned land that is suitable for emergency housing.</t>
  </si>
  <si>
    <t>Incorporates layering of Flood Rate Insurance Maps (FIRMs) and other flood hazard mapping tools that identify residential development and other social vulnerability indicators.</t>
  </si>
  <si>
    <t>Prohibits future housing development located in or adjacent to wetlands, floodplains, special flood hazard areas, brownfields, or toxic areas.</t>
  </si>
  <si>
    <t>MOVED FROM MANDATORY TO BP</t>
  </si>
  <si>
    <t>Maps the location of key evacuation routes and strategic intermodal system infrastructure within areas of high vulnerability to flood and/or storm hazards.</t>
  </si>
  <si>
    <r>
      <t xml:space="preserve">1.  Identify Stakeholders: </t>
    </r>
    <r>
      <rPr>
        <sz val="12"/>
        <color rgb="FF1F2B2B"/>
        <rFont val="Arial"/>
      </rPr>
      <t xml:space="preserve">Which racial/ethnic groups may be most affected by and concerned with the issues related to this plan/proposal/program? </t>
    </r>
  </si>
  <si>
    <t>Racial Equity Impact Assessment Framework</t>
  </si>
  <si>
    <t>Source:</t>
  </si>
  <si>
    <t>https://planning-org-uploaded-media.s3.amazonaws.com/publication/download_pdf/Planning-for-Equity-Policy-Guide-rev.pdf</t>
  </si>
  <si>
    <t xml:space="preserve">https://www.planning.org/equity/ </t>
  </si>
  <si>
    <t>INCREASING EQUITY IN PLANNING</t>
  </si>
  <si>
    <t>Tab 6: Addressing Diversity, Equity and Inclusion</t>
  </si>
  <si>
    <t xml:space="preserve">https://www.raceforward.org/sites/default/files/RacialJusticeImpactAssessment_v5.pdf </t>
  </si>
  <si>
    <t>Prioritizes the disposition of surplus land for affordable housing that will be affordable in perpetuity.</t>
  </si>
  <si>
    <t>Requires that redevelopment activities incorporate mitigation techniques that reduce hazard vulnerabilities.</t>
  </si>
  <si>
    <t>Protects existing floodplain development through floodproofing, elevation, or minor flood control projects.</t>
  </si>
  <si>
    <t>Incorporates the Program for Public Information Plan that provides clear guidance to support action for Priority Message 4, "Protect your property from the hazard."</t>
  </si>
  <si>
    <t>Community has a rating class of 5 or better on the NFIP CRS scale.</t>
  </si>
  <si>
    <t>Team Members:</t>
  </si>
  <si>
    <t>Assessor Contact Information</t>
  </si>
  <si>
    <t xml:space="preserve">Academic or Research Institution </t>
  </si>
  <si>
    <t>Transportation Planner</t>
  </si>
  <si>
    <t>Land Use Planner</t>
  </si>
  <si>
    <t xml:space="preserve">Energy Specialist </t>
  </si>
  <si>
    <t>Development Review/Permitting Official</t>
  </si>
  <si>
    <t>Other: indicate in Comment field</t>
  </si>
  <si>
    <t xml:space="preserve">Public Housing Staff </t>
  </si>
  <si>
    <t>Other Housing Staff - CDBG, HOME, ESG, etc.</t>
  </si>
  <si>
    <t>Nonprofit Housing Organization Staff</t>
  </si>
  <si>
    <t xml:space="preserve">Community Land Trust Staff </t>
  </si>
  <si>
    <t>Developers/Building Community</t>
  </si>
  <si>
    <t>Financial Industry Representative</t>
  </si>
  <si>
    <t>Insurance Industry Representative</t>
  </si>
  <si>
    <t>Realtor or Member of the Real Estate Community</t>
  </si>
  <si>
    <t>Environmental Professionals</t>
  </si>
  <si>
    <t>Federal Program Administrators - USDA, HUD, etc.</t>
  </si>
  <si>
    <t xml:space="preserve">Community Redevelopment Specialist  </t>
  </si>
  <si>
    <t>Development Review Staff or Building Official</t>
  </si>
  <si>
    <t xml:space="preserve">Hazard information is available and accessible to the general public. </t>
  </si>
  <si>
    <t>The Housing Asset and Resilient Policy (HARP) self-assessment checklist includes 16 tabs. Tabs 1-6 include the instructions, scoring and performance categories, housing mitigation best practices and guidance on equity. The tab titles below are hyperlinked to provide easy access. Tabs 7-15 are elements of the checklists that should be completed by the planner or practitioner most familiar with the content of the subject plan. Tabs 8-15 are scored checklists for each of the major plans which have goals relevant to affordable housing resiliency. Tab 16 is the cumulative score from each tab.</t>
  </si>
  <si>
    <r>
      <t xml:space="preserve">The East Central Florida Regional Resilience Collaborative (R2C) has secured Resilient Florida (entity) funding from the Florida Department of Environmental Protection to increase resilience in east central Florida. Housing has been identified as a driver of vulnerability and therefore is a key component of the funded work. 
The R2C is partnering with local governments, the Shimberg Center for Affordable Housing at the University of Florida, and the Florida Housing Coalition to consider housing as a critical asset in each county by establishing a baseline of residential properties, publicly assisted housing and naturally occurring affordable housing. The Florida Housing Coalition is responsible for conducting a policy audit and review of local government plans and policies that inform and influence the resilience of the housing stock. 
Understanding which populations and what assets are likely to be impacted by hazard events is critical for developing sound mitigation planning activities and projects. Concurrently, but outside of this working group, the R2C Risk and Vulnerability Advisory Committee alongside UCF's Dr. Emrich will be developing a methodology for a regionwide integrated climate vulnerability assessment. The methodology will include standardized climate and asset data sets for collection, including the aforementioned housing outcomes, for utilization in the regionwide integrated climate vulnerability assessment.  
"Building resilience creates hope for a brighter future in which crises are proactively prevented and managed.  This saves lives, protects livelihoods, and contributes to the well-being of communities, societies, and ultimately, our planet."  From the October, 2021 message from UN Deputy Secretary-General Amina Mohammed's video message to the UN Common Guidance on Helping Build Resilient Societies. 
Source: </t>
    </r>
    <r>
      <rPr>
        <sz val="14"/>
        <color rgb="FF0070C0"/>
        <rFont val="Arial"/>
      </rPr>
      <t>https://www.un.org/press/en/2021/dsgsm1642.doc.htm#:~:text=Building%20resilience%20creates%20hope%20for,societies%20and%20ultimately%2C%20our%20planet</t>
    </r>
  </si>
  <si>
    <r>
      <rPr>
        <b/>
        <sz val="12"/>
        <color rgb="FF0B5394"/>
        <rFont val="Arial"/>
        <family val="2"/>
      </rPr>
      <t>Tampa Bay Regional Planning Council Compilation of Climate Equity and Health Planning Resources</t>
    </r>
    <r>
      <rPr>
        <sz val="12"/>
        <color rgb="FF0B5394"/>
        <rFont val="Arial"/>
        <family val="2"/>
      </rPr>
      <t xml:space="preserve"> </t>
    </r>
  </si>
  <si>
    <t>This tab provides a list of personnel who should be involved in creating and coordinating community-wide mitigation and disaster preparation planning.  Your responses to Stakeholder Engagement are not tallied into Program Performance.  Feel free to update titles to match your personnel.</t>
  </si>
  <si>
    <t>Team Member Responsible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</si>
</sst>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quot;$&quot;#,##0.00"/>
    <numFmt numFmtId="165" formatCode="m/yyyy"/>
    <numFmt numFmtId="166" formatCode="mm/dd/yyyy"/>
    <numFmt numFmtId="167" formatCode="#,##0.0"/>
  </numFmts>
  <fonts count="103">
    <font>
      <sz val="11"/>
      <color theme="1"/>
      <name val="Arial"/>
      <scheme val="minor"/>
    </font>
    <font>
      <sz val="11"/>
      <color theme="1"/>
      <name val="Arial"/>
    </font>
    <font>
      <b/>
      <sz val="11"/>
      <color theme="1"/>
      <name val="Arial"/>
    </font>
    <font>
      <u/>
      <sz val="11"/>
      <color theme="10"/>
      <name val="Arial"/>
    </font>
    <font>
      <b/>
      <sz val="11"/>
      <color rgb="FFFF0000"/>
      <name val="Arial"/>
    </font>
    <font>
      <b/>
      <sz val="18"/>
      <color rgb="FFEFEFEF"/>
      <name val="Arial"/>
    </font>
    <font>
      <sz val="11"/>
      <name val="Arial"/>
    </font>
    <font>
      <sz val="11"/>
      <color rgb="FFFFFFFF"/>
      <name val="Arial"/>
    </font>
    <font>
      <b/>
      <sz val="12"/>
      <color rgb="FF000000"/>
      <name val="Arial"/>
    </font>
    <font>
      <b/>
      <u/>
      <sz val="14"/>
      <color rgb="FFFFFFFF"/>
      <name val="Arial"/>
    </font>
    <font>
      <sz val="12"/>
      <color rgb="FF000000"/>
      <name val="Arial"/>
    </font>
    <font>
      <b/>
      <sz val="14"/>
      <color rgb="FF000000"/>
      <name val="Arial"/>
    </font>
    <font>
      <sz val="12"/>
      <color rgb="FF333333"/>
      <name val="Arial"/>
    </font>
    <font>
      <b/>
      <u/>
      <sz val="12"/>
      <color rgb="FF0000FF"/>
      <name val="Arial"/>
    </font>
    <font>
      <sz val="11"/>
      <color rgb="FF000000"/>
      <name val="Arial"/>
    </font>
    <font>
      <b/>
      <sz val="18"/>
      <color rgb="FFFFFFFF"/>
      <name val="Arial"/>
    </font>
    <font>
      <sz val="12"/>
      <color theme="1"/>
      <name val="Arial"/>
    </font>
    <font>
      <b/>
      <sz val="14"/>
      <color rgb="FFFFFFFF"/>
      <name val="Arial"/>
    </font>
    <font>
      <b/>
      <sz val="12"/>
      <color rgb="FFFFFFFF"/>
      <name val="Arial"/>
    </font>
    <font>
      <sz val="11"/>
      <color rgb="FF434343"/>
      <name val="Arial"/>
    </font>
    <font>
      <u/>
      <sz val="12"/>
      <color rgb="FF0563C1"/>
      <name val="Arial"/>
    </font>
    <font>
      <u/>
      <sz val="12"/>
      <color rgb="FF1155CC"/>
      <name val="Arial"/>
    </font>
    <font>
      <u/>
      <sz val="12"/>
      <color rgb="FF0070C0"/>
      <name val="Arial"/>
    </font>
    <font>
      <b/>
      <sz val="14"/>
      <color theme="1"/>
      <name val="Arial"/>
    </font>
    <font>
      <b/>
      <sz val="12"/>
      <color theme="1"/>
      <name val="Arial"/>
    </font>
    <font>
      <b/>
      <sz val="12"/>
      <color rgb="FF3E5656"/>
      <name val="Arial"/>
    </font>
    <font>
      <sz val="12"/>
      <color rgb="FF222222"/>
      <name val="Arial"/>
    </font>
    <font>
      <u/>
      <sz val="12"/>
      <color theme="1"/>
      <name val="Arial"/>
    </font>
    <font>
      <u/>
      <sz val="12"/>
      <color rgb="FF000000"/>
      <name val="Arial"/>
    </font>
    <font>
      <sz val="12"/>
      <color rgb="FF3E5656"/>
      <name val="Arial"/>
    </font>
    <font>
      <sz val="18"/>
      <color rgb="FFEFEFEF"/>
      <name val="Arial"/>
    </font>
    <font>
      <sz val="14"/>
      <color rgb="FF1B4762"/>
      <name val="Arial"/>
    </font>
    <font>
      <b/>
      <sz val="18"/>
      <color rgb="FF1B4762"/>
      <name val="Arial"/>
    </font>
    <font>
      <sz val="11"/>
      <color rgb="FF1B4762"/>
      <name val="Arial"/>
    </font>
    <font>
      <sz val="14"/>
      <color rgb="FF000000"/>
      <name val="Arial"/>
    </font>
    <font>
      <sz val="11"/>
      <color rgb="FF1B4762"/>
      <name val="Calibri"/>
    </font>
    <font>
      <b/>
      <sz val="16"/>
      <color rgb="FFFFFFFF"/>
      <name val="Arial"/>
    </font>
    <font>
      <sz val="14"/>
      <color rgb="FF1F2B2B"/>
      <name val="Arial"/>
    </font>
    <font>
      <b/>
      <sz val="12"/>
      <color rgb="FF1F2B2B"/>
      <name val="Arial"/>
    </font>
    <font>
      <sz val="12"/>
      <color rgb="FF1F2B2B"/>
      <name val="Arial"/>
    </font>
    <font>
      <b/>
      <u/>
      <sz val="11"/>
      <color rgb="FF0B5394"/>
      <name val="Arial"/>
    </font>
    <font>
      <b/>
      <sz val="12"/>
      <color rgb="FFEFEFEF"/>
      <name val="Arial"/>
    </font>
    <font>
      <b/>
      <sz val="12"/>
      <color rgb="FF434343"/>
      <name val="Arial"/>
    </font>
    <font>
      <sz val="12"/>
      <color theme="0"/>
      <name val="Arial"/>
    </font>
    <font>
      <b/>
      <sz val="14"/>
      <color rgb="FF3E5656"/>
      <name val="Arial"/>
    </font>
    <font>
      <sz val="11"/>
      <color rgb="FF3E5656"/>
      <name val="Arial"/>
    </font>
    <font>
      <sz val="14"/>
      <color rgb="FF3E5656"/>
      <name val="Arial"/>
    </font>
    <font>
      <sz val="14"/>
      <color theme="1"/>
      <name val="Arial"/>
    </font>
    <font>
      <b/>
      <sz val="9"/>
      <color rgb="FF3E5656"/>
      <name val="Arial"/>
    </font>
    <font>
      <sz val="11"/>
      <color rgb="FF000000"/>
      <name val="Arial"/>
      <scheme val="minor"/>
    </font>
    <font>
      <b/>
      <sz val="11"/>
      <color rgb="FF000000"/>
      <name val="Arial"/>
    </font>
    <font>
      <b/>
      <u/>
      <sz val="14"/>
      <color rgb="FF1155CC"/>
      <name val="Arial"/>
    </font>
    <font>
      <sz val="11"/>
      <color rgb="FF2E2E2E"/>
      <name val="Proxima Nova"/>
    </font>
    <font>
      <b/>
      <sz val="12"/>
      <color rgb="FFFF0000"/>
      <name val="Arial"/>
    </font>
    <font>
      <sz val="12"/>
      <color rgb="FFFF00FF"/>
      <name val="Arial"/>
    </font>
    <font>
      <sz val="12"/>
      <color rgb="FF181818"/>
      <name val="Arial"/>
    </font>
    <font>
      <b/>
      <sz val="12"/>
      <color rgb="FF181818"/>
      <name val="Arial"/>
    </font>
    <font>
      <sz val="12"/>
      <color rgb="FFFFFFFF"/>
      <name val="Arial"/>
    </font>
    <font>
      <u/>
      <sz val="11"/>
      <color rgb="FF8B8948"/>
      <name val="Arial"/>
    </font>
    <font>
      <sz val="14"/>
      <color rgb="FFE8F0FE"/>
      <name val="Arial"/>
    </font>
    <font>
      <b/>
      <sz val="18"/>
      <color rgb="FFE8F0FE"/>
      <name val="Arial"/>
    </font>
    <font>
      <b/>
      <sz val="12"/>
      <color rgb="FFE8F0FE"/>
      <name val="Arial"/>
    </font>
    <font>
      <b/>
      <sz val="18"/>
      <color rgb="FF000000"/>
      <name val="Arial"/>
    </font>
    <font>
      <sz val="12"/>
      <color rgb="FFFF0000"/>
      <name val="Arial"/>
    </font>
    <font>
      <sz val="12"/>
      <color rgb="FFE8F0FE"/>
      <name val="Arial"/>
    </font>
    <font>
      <sz val="11"/>
      <color rgb="FFE8F0FE"/>
      <name val="Arial"/>
    </font>
    <font>
      <sz val="11"/>
      <color theme="1"/>
      <name val="Arial"/>
      <scheme val="minor"/>
    </font>
    <font>
      <sz val="14"/>
      <color rgb="FF0070C0"/>
      <name val="Arial"/>
    </font>
    <font>
      <i/>
      <sz val="12"/>
      <color rgb="FF333333"/>
      <name val="Arial"/>
    </font>
    <font>
      <i/>
      <sz val="12"/>
      <color rgb="FF3E5656"/>
      <name val="Arial"/>
    </font>
    <font>
      <u/>
      <sz val="11"/>
      <color theme="1"/>
      <name val="Arial"/>
    </font>
    <font>
      <b/>
      <sz val="11"/>
      <color rgb="FF181818"/>
      <name val="Arial"/>
    </font>
    <font>
      <sz val="11"/>
      <color theme="1"/>
      <name val="Arial"/>
      <family val="2"/>
    </font>
    <font>
      <b/>
      <sz val="11"/>
      <color theme="2"/>
      <name val="Arial"/>
    </font>
    <font>
      <b/>
      <sz val="12"/>
      <color rgb="FF000000"/>
      <name val="Arial"/>
      <family val="2"/>
    </font>
    <font>
      <b/>
      <sz val="12"/>
      <color theme="2"/>
      <name val="Arial"/>
    </font>
    <font>
      <sz val="12"/>
      <color rgb="FF000000"/>
      <name val="Arial"/>
      <family val="2"/>
    </font>
    <font>
      <b/>
      <sz val="18"/>
      <color rgb="FFFF0000"/>
      <name val="Arial"/>
    </font>
    <font>
      <sz val="11"/>
      <color rgb="FFFF0000"/>
      <name val="Arial"/>
    </font>
    <font>
      <sz val="11"/>
      <color rgb="FFFF0000"/>
      <name val="Arial"/>
      <scheme val="minor"/>
    </font>
    <font>
      <sz val="12"/>
      <name val="Arial"/>
    </font>
    <font>
      <u/>
      <sz val="11"/>
      <color theme="10"/>
      <name val="Arial"/>
      <scheme val="minor"/>
    </font>
    <font>
      <b/>
      <sz val="11"/>
      <color theme="1"/>
      <name val="Arial"/>
      <family val="2"/>
      <scheme val="minor"/>
    </font>
    <font>
      <b/>
      <sz val="14"/>
      <color rgb="FFFFFFFF"/>
      <name val="Arial"/>
      <family val="2"/>
    </font>
    <font>
      <b/>
      <u/>
      <sz val="14"/>
      <color rgb="FFFFFFFF"/>
      <name val="Arial"/>
      <family val="2"/>
    </font>
    <font>
      <sz val="12"/>
      <color rgb="FF1F2B2B"/>
      <name val="Arial"/>
      <family val="2"/>
    </font>
    <font>
      <b/>
      <sz val="12"/>
      <color rgb="FF1F2B2B"/>
      <name val="Arial"/>
      <family val="2"/>
    </font>
    <font>
      <b/>
      <sz val="12"/>
      <color rgb="FFFFFFFF"/>
      <name val="Arial"/>
      <family val="2"/>
    </font>
    <font>
      <sz val="11"/>
      <name val="Arial"/>
      <family val="2"/>
    </font>
    <font>
      <b/>
      <sz val="18"/>
      <color rgb="FFFFFFFF"/>
      <name val="Arial"/>
      <family val="2"/>
    </font>
    <font>
      <b/>
      <sz val="11"/>
      <color rgb="FFFFFFFF"/>
      <name val="Arial"/>
      <family val="2"/>
    </font>
    <font>
      <sz val="11"/>
      <color rgb="FFFFFFFF"/>
      <name val="Arial"/>
      <family val="2"/>
    </font>
    <font>
      <b/>
      <sz val="14"/>
      <color rgb="FF000000"/>
      <name val="Arial"/>
      <family val="2"/>
    </font>
    <font>
      <b/>
      <sz val="9"/>
      <color theme="1"/>
      <name val="Arial"/>
      <family val="2"/>
    </font>
    <font>
      <b/>
      <sz val="12"/>
      <name val="Arial"/>
      <family val="2"/>
    </font>
    <font>
      <b/>
      <sz val="9"/>
      <color rgb="FF3E5656"/>
      <name val="Arial"/>
      <family val="2"/>
    </font>
    <font>
      <b/>
      <sz val="11"/>
      <color theme="1"/>
      <name val="Arial"/>
      <family val="2"/>
    </font>
    <font>
      <b/>
      <sz val="11"/>
      <name val="Arial"/>
      <family val="2"/>
    </font>
    <font>
      <sz val="14"/>
      <color rgb="FF333333"/>
      <name val="Arial"/>
      <family val="2"/>
    </font>
    <font>
      <sz val="12"/>
      <name val="Arial"/>
      <family val="2"/>
    </font>
    <font>
      <sz val="12"/>
      <color rgb="FF0B5394"/>
      <name val="Arial"/>
      <family val="2"/>
    </font>
    <font>
      <b/>
      <sz val="12"/>
      <color rgb="FF0B5394"/>
      <name val="Arial"/>
      <family val="2"/>
    </font>
    <font>
      <b/>
      <sz val="16"/>
      <color rgb="FFFFFFFF"/>
      <name val="Arial"/>
      <family val="2"/>
    </font>
  </fonts>
  <fills count="30">
    <fill>
      <patternFill patternType="none"/>
    </fill>
    <fill>
      <patternFill patternType="gray125"/>
    </fill>
    <fill>
      <patternFill patternType="solid">
        <fgColor rgb="FF073763"/>
        <bgColor rgb="FF073763"/>
      </patternFill>
    </fill>
    <fill>
      <patternFill patternType="solid">
        <fgColor rgb="FF666666"/>
        <bgColor rgb="FF666666"/>
      </patternFill>
    </fill>
    <fill>
      <patternFill patternType="solid">
        <fgColor rgb="FFFFFFFF"/>
        <bgColor rgb="FFFFFFFF"/>
      </patternFill>
    </fill>
    <fill>
      <patternFill patternType="solid">
        <fgColor rgb="FF0B5394"/>
        <bgColor rgb="FF0B5394"/>
      </patternFill>
    </fill>
    <fill>
      <patternFill patternType="solid">
        <fgColor rgb="FFEFEFEF"/>
        <bgColor rgb="FFEFEFEF"/>
      </patternFill>
    </fill>
    <fill>
      <patternFill patternType="solid">
        <fgColor rgb="FFF3F3F3"/>
        <bgColor rgb="FFF3F3F3"/>
      </patternFill>
    </fill>
    <fill>
      <patternFill patternType="solid">
        <fgColor rgb="FFB7B7B7"/>
        <bgColor rgb="FFB7B7B7"/>
      </patternFill>
    </fill>
    <fill>
      <patternFill patternType="solid">
        <fgColor rgb="FF3D85C6"/>
        <bgColor rgb="FF3D85C6"/>
      </patternFill>
    </fill>
    <fill>
      <patternFill patternType="solid">
        <fgColor theme="0"/>
        <bgColor theme="0"/>
      </patternFill>
    </fill>
    <fill>
      <patternFill patternType="solid">
        <fgColor rgb="FFFF0000"/>
        <bgColor rgb="FFFF0000"/>
      </patternFill>
    </fill>
    <fill>
      <patternFill patternType="solid">
        <fgColor rgb="FFF4CCCC"/>
        <bgColor rgb="FFF4CCCC"/>
      </patternFill>
    </fill>
    <fill>
      <patternFill patternType="solid">
        <fgColor rgb="FF93C47D"/>
        <bgColor rgb="FF93C47D"/>
      </patternFill>
    </fill>
    <fill>
      <patternFill patternType="solid">
        <fgColor rgb="FFD9EAD3"/>
        <bgColor rgb="FFD9EAD3"/>
      </patternFill>
    </fill>
    <fill>
      <patternFill patternType="solid">
        <fgColor rgb="FFFFD966"/>
        <bgColor rgb="FFFFD966"/>
      </patternFill>
    </fill>
    <fill>
      <patternFill patternType="solid">
        <fgColor rgb="FFFFF2CC"/>
        <bgColor rgb="FFFFF2CC"/>
      </patternFill>
    </fill>
    <fill>
      <patternFill patternType="solid">
        <fgColor rgb="FF000000"/>
        <bgColor rgb="FF000000"/>
      </patternFill>
    </fill>
    <fill>
      <patternFill patternType="solid">
        <fgColor rgb="FFD9D9D9"/>
        <bgColor rgb="FFD9D9D9"/>
      </patternFill>
    </fill>
    <fill>
      <patternFill patternType="solid">
        <fgColor theme="9"/>
        <bgColor theme="9"/>
      </patternFill>
    </fill>
    <fill>
      <patternFill patternType="solid">
        <fgColor rgb="FFBDD6EE"/>
        <bgColor rgb="FFBDD6EE"/>
      </patternFill>
    </fill>
    <fill>
      <patternFill patternType="solid">
        <fgColor rgb="FFDEEAF6"/>
        <bgColor rgb="FFDEEAF6"/>
      </patternFill>
    </fill>
    <fill>
      <patternFill patternType="solid">
        <fgColor rgb="FF42BBD3"/>
        <bgColor rgb="FF42BBD3"/>
      </patternFill>
    </fill>
    <fill>
      <patternFill patternType="solid">
        <fgColor rgb="FFD3F9F3"/>
        <bgColor rgb="FFD3F9F3"/>
      </patternFill>
    </fill>
    <fill>
      <patternFill patternType="solid">
        <fgColor rgb="FF1B4762"/>
        <bgColor rgb="FF1B4762"/>
      </patternFill>
    </fill>
    <fill>
      <patternFill patternType="solid">
        <fgColor rgb="FF434343"/>
        <bgColor rgb="FF434343"/>
      </patternFill>
    </fill>
    <fill>
      <patternFill patternType="solid">
        <fgColor rgb="FFCCCCCC"/>
        <bgColor rgb="FFCCCCCC"/>
      </patternFill>
    </fill>
    <fill>
      <patternFill patternType="solid">
        <fgColor rgb="FF181818"/>
        <bgColor rgb="FF181818"/>
      </patternFill>
    </fill>
    <fill>
      <patternFill patternType="solid">
        <fgColor rgb="FFE8F0FE"/>
        <bgColor rgb="FFE8F0FE"/>
      </patternFill>
    </fill>
    <fill>
      <patternFill patternType="solid">
        <fgColor rgb="FFFF0000"/>
        <bgColor indexed="64"/>
      </patternFill>
    </fill>
  </fills>
  <borders count="23">
    <border>
      <left/>
      <right/>
      <top/>
      <bottom/>
      <diagonal/>
    </border>
    <border>
      <left style="thin">
        <color rgb="FF000000"/>
      </left>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top/>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81" fillId="0" borderId="0" applyNumberFormat="0" applyFill="0" applyBorder="0" applyAlignment="0" applyProtection="0"/>
  </cellStyleXfs>
  <cellXfs count="589">
    <xf numFmtId="0" fontId="0" fillId="0" borderId="0" xfId="0"/>
    <xf numFmtId="0" fontId="1" fillId="0" borderId="0" xfId="0" applyFont="1"/>
    <xf numFmtId="14" fontId="1" fillId="0" borderId="0" xfId="0" applyNumberFormat="1" applyFont="1"/>
    <xf numFmtId="0" fontId="2" fillId="0" borderId="0" xfId="0" applyFont="1"/>
    <xf numFmtId="0" fontId="3" fillId="0" borderId="0" xfId="0" applyFont="1"/>
    <xf numFmtId="0" fontId="4" fillId="0" borderId="0" xfId="0" applyFont="1"/>
    <xf numFmtId="0" fontId="1" fillId="0" borderId="0" xfId="0" applyFont="1" applyAlignment="1">
      <alignment vertical="center"/>
    </xf>
    <xf numFmtId="0" fontId="1" fillId="0" borderId="0" xfId="0" applyFont="1" applyAlignment="1">
      <alignment vertical="top"/>
    </xf>
    <xf numFmtId="0" fontId="4" fillId="0" borderId="0" xfId="0" applyFont="1" applyAlignment="1">
      <alignment vertical="top"/>
    </xf>
    <xf numFmtId="0" fontId="7" fillId="0" borderId="0" xfId="0" applyFont="1"/>
    <xf numFmtId="0" fontId="12" fillId="0" borderId="0" xfId="0" applyFont="1" applyAlignment="1">
      <alignment vertical="top" wrapText="1"/>
    </xf>
    <xf numFmtId="0" fontId="8" fillId="0" borderId="0" xfId="0" applyFont="1" applyAlignment="1">
      <alignment horizontal="center" vertical="center" wrapText="1"/>
    </xf>
    <xf numFmtId="0" fontId="13" fillId="0" borderId="0" xfId="0" applyFont="1"/>
    <xf numFmtId="0" fontId="10" fillId="0" borderId="0" xfId="0" applyFont="1" applyAlignment="1">
      <alignment vertical="center" wrapText="1"/>
    </xf>
    <xf numFmtId="0" fontId="19" fillId="0" borderId="0" xfId="0" applyFont="1"/>
    <xf numFmtId="0" fontId="18" fillId="9" borderId="3" xfId="0" applyFont="1" applyFill="1" applyBorder="1" applyAlignment="1">
      <alignment horizontal="center" vertical="center" wrapText="1"/>
    </xf>
    <xf numFmtId="0" fontId="18" fillId="9" borderId="4" xfId="0" applyFont="1" applyFill="1" applyBorder="1" applyAlignment="1">
      <alignment horizontal="center" vertical="center" wrapText="1"/>
    </xf>
    <xf numFmtId="0" fontId="22" fillId="0" borderId="3" xfId="0" applyFont="1" applyBorder="1" applyAlignment="1">
      <alignment vertical="top" wrapText="1"/>
    </xf>
    <xf numFmtId="0" fontId="24" fillId="0" borderId="3" xfId="0" applyFont="1" applyBorder="1" applyAlignment="1">
      <alignment vertical="center" wrapText="1"/>
    </xf>
    <xf numFmtId="0" fontId="16" fillId="0" borderId="0" xfId="0" applyFont="1"/>
    <xf numFmtId="0" fontId="1" fillId="0" borderId="0" xfId="0" applyFont="1" applyAlignment="1">
      <alignment wrapText="1"/>
    </xf>
    <xf numFmtId="0" fontId="1" fillId="0" borderId="0" xfId="0" applyFont="1" applyAlignment="1">
      <alignment horizontal="left" vertical="center" wrapText="1"/>
    </xf>
    <xf numFmtId="0" fontId="1" fillId="0" borderId="0" xfId="0" applyFont="1" applyAlignment="1">
      <alignment horizontal="left" vertical="top" wrapText="1"/>
    </xf>
    <xf numFmtId="0" fontId="37" fillId="0" borderId="0" xfId="0" applyFont="1" applyAlignment="1">
      <alignment horizontal="left" vertical="top" wrapText="1"/>
    </xf>
    <xf numFmtId="0" fontId="24" fillId="0" borderId="7" xfId="0" applyFont="1" applyBorder="1" applyAlignment="1">
      <alignment horizontal="center" vertical="center" wrapText="1"/>
    </xf>
    <xf numFmtId="0" fontId="29" fillId="0" borderId="3" xfId="0" applyFont="1" applyBorder="1" applyAlignment="1">
      <alignment horizontal="center" vertical="center" wrapText="1"/>
    </xf>
    <xf numFmtId="0" fontId="11" fillId="7" borderId="3" xfId="0" applyFont="1" applyFill="1" applyBorder="1" applyAlignment="1">
      <alignment horizontal="right" vertical="center" wrapText="1"/>
    </xf>
    <xf numFmtId="0" fontId="1" fillId="0" borderId="0" xfId="0" applyFont="1" applyAlignment="1">
      <alignment horizontal="center" vertical="top"/>
    </xf>
    <xf numFmtId="0" fontId="10" fillId="0" borderId="0" xfId="0" applyFont="1" applyAlignment="1">
      <alignment vertical="top" wrapText="1"/>
    </xf>
    <xf numFmtId="0" fontId="10" fillId="0" borderId="0" xfId="0" applyFont="1" applyAlignment="1">
      <alignment horizontal="left" vertical="top" wrapText="1"/>
    </xf>
    <xf numFmtId="0" fontId="23" fillId="0" borderId="0" xfId="0" applyFont="1" applyAlignment="1">
      <alignment vertical="top" wrapText="1"/>
    </xf>
    <xf numFmtId="0" fontId="44" fillId="0" borderId="0" xfId="0" applyFont="1" applyAlignment="1">
      <alignment vertical="top" wrapText="1"/>
    </xf>
    <xf numFmtId="0" fontId="8" fillId="0" borderId="3" xfId="0" applyFont="1" applyBorder="1" applyAlignment="1">
      <alignment horizontal="center" vertical="center" wrapText="1"/>
    </xf>
    <xf numFmtId="0" fontId="24" fillId="0" borderId="3" xfId="0" applyFont="1" applyBorder="1" applyAlignment="1">
      <alignment horizontal="center" vertical="center" wrapText="1"/>
    </xf>
    <xf numFmtId="0" fontId="23" fillId="0" borderId="3" xfId="0" applyFont="1" applyBorder="1" applyAlignment="1">
      <alignment horizontal="center" vertical="center" wrapText="1"/>
    </xf>
    <xf numFmtId="0" fontId="45" fillId="0" borderId="0" xfId="0" applyFont="1" applyAlignment="1">
      <alignment vertical="top"/>
    </xf>
    <xf numFmtId="0" fontId="46" fillId="0" borderId="3" xfId="0" applyFont="1" applyBorder="1" applyAlignment="1">
      <alignment vertical="top"/>
    </xf>
    <xf numFmtId="0" fontId="16" fillId="0" borderId="3" xfId="0" applyFont="1" applyBorder="1" applyAlignment="1">
      <alignment vertical="top"/>
    </xf>
    <xf numFmtId="0" fontId="47" fillId="0" borderId="3" xfId="0" applyFont="1" applyBorder="1" applyAlignment="1">
      <alignment vertical="top"/>
    </xf>
    <xf numFmtId="0" fontId="1" fillId="0" borderId="3" xfId="0" applyFont="1" applyBorder="1" applyAlignment="1">
      <alignment vertical="top"/>
    </xf>
    <xf numFmtId="0" fontId="11" fillId="7" borderId="3" xfId="0" applyFont="1" applyFill="1" applyBorder="1" applyAlignment="1">
      <alignment horizontal="center" vertical="center" wrapText="1"/>
    </xf>
    <xf numFmtId="0" fontId="11" fillId="25" borderId="3" xfId="0" applyFont="1" applyFill="1" applyBorder="1" applyAlignment="1">
      <alignment horizontal="center" vertical="center" wrapText="1"/>
    </xf>
    <xf numFmtId="0" fontId="23" fillId="0" borderId="0" xfId="0" applyFont="1" applyAlignment="1">
      <alignment horizontal="center" vertical="center" wrapText="1"/>
    </xf>
    <xf numFmtId="0" fontId="2" fillId="0" borderId="0" xfId="0" applyFont="1" applyAlignment="1">
      <alignment horizontal="center"/>
    </xf>
    <xf numFmtId="0" fontId="10" fillId="0" borderId="0" xfId="0" applyFont="1" applyAlignment="1">
      <alignment horizontal="left" wrapText="1"/>
    </xf>
    <xf numFmtId="0" fontId="24" fillId="0" borderId="0" xfId="0" applyFont="1" applyAlignment="1">
      <alignment horizontal="center" vertical="center" wrapText="1"/>
    </xf>
    <xf numFmtId="0" fontId="48" fillId="0" borderId="3" xfId="0" applyFont="1" applyBorder="1" applyAlignment="1">
      <alignment horizontal="center" vertical="center" wrapText="1"/>
    </xf>
    <xf numFmtId="0" fontId="24" fillId="0" borderId="3" xfId="0" applyFont="1" applyBorder="1"/>
    <xf numFmtId="0" fontId="10" fillId="0" borderId="3" xfId="0" applyFont="1" applyBorder="1" applyAlignment="1">
      <alignment horizontal="center" vertical="center" wrapText="1"/>
    </xf>
    <xf numFmtId="0" fontId="10" fillId="0" borderId="3" xfId="0" applyFont="1" applyBorder="1"/>
    <xf numFmtId="0" fontId="10" fillId="0" borderId="12" xfId="0" applyFont="1" applyBorder="1" applyAlignment="1">
      <alignment horizontal="center" vertical="center" wrapText="1"/>
    </xf>
    <xf numFmtId="0" fontId="10" fillId="0" borderId="7" xfId="0" applyFont="1" applyBorder="1" applyAlignment="1">
      <alignment horizontal="center" vertical="center" wrapText="1"/>
    </xf>
    <xf numFmtId="0" fontId="8" fillId="0" borderId="3" xfId="0" applyFont="1" applyBorder="1"/>
    <xf numFmtId="0" fontId="14" fillId="0" borderId="3" xfId="0" applyFont="1" applyBorder="1"/>
    <xf numFmtId="0" fontId="10" fillId="0" borderId="7" xfId="0" applyFont="1" applyBorder="1"/>
    <xf numFmtId="0" fontId="10" fillId="4" borderId="3" xfId="0" applyFont="1" applyFill="1" applyBorder="1"/>
    <xf numFmtId="0" fontId="23" fillId="0" borderId="0" xfId="0" applyFont="1" applyAlignment="1">
      <alignment vertical="center" wrapText="1"/>
    </xf>
    <xf numFmtId="0" fontId="52" fillId="0" borderId="0" xfId="0" applyFont="1"/>
    <xf numFmtId="0" fontId="8" fillId="0" borderId="0" xfId="0" applyFont="1" applyAlignment="1">
      <alignment horizontal="center" vertical="top" wrapText="1"/>
    </xf>
    <xf numFmtId="0" fontId="10" fillId="0" borderId="0" xfId="0" applyFont="1" applyAlignment="1">
      <alignment horizontal="left" vertical="center" wrapText="1"/>
    </xf>
    <xf numFmtId="0" fontId="8" fillId="0" borderId="0" xfId="0" applyFont="1" applyAlignment="1">
      <alignment horizontal="left" vertical="center" wrapText="1"/>
    </xf>
    <xf numFmtId="0" fontId="24" fillId="0" borderId="0" xfId="0" applyFont="1" applyAlignment="1">
      <alignment horizontal="center" vertical="top" wrapText="1"/>
    </xf>
    <xf numFmtId="0" fontId="23" fillId="0" borderId="0" xfId="0" applyFont="1" applyAlignment="1">
      <alignment horizontal="center" vertical="top" wrapText="1"/>
    </xf>
    <xf numFmtId="0" fontId="47" fillId="0" borderId="0" xfId="0" applyFont="1" applyAlignment="1">
      <alignment vertical="top"/>
    </xf>
    <xf numFmtId="0" fontId="24" fillId="0" borderId="3" xfId="0" applyFont="1" applyBorder="1" applyAlignment="1">
      <alignment horizontal="center" vertical="top" wrapText="1"/>
    </xf>
    <xf numFmtId="0" fontId="23" fillId="0" borderId="3" xfId="0" applyFont="1" applyBorder="1" applyAlignment="1">
      <alignment horizontal="center" vertical="top" wrapText="1"/>
    </xf>
    <xf numFmtId="0" fontId="29" fillId="0" borderId="3" xfId="0" applyFont="1" applyBorder="1" applyAlignment="1">
      <alignment vertical="top"/>
    </xf>
    <xf numFmtId="0" fontId="53" fillId="4" borderId="14" xfId="0" applyFont="1" applyFill="1" applyBorder="1" applyAlignment="1">
      <alignment vertical="top" wrapText="1"/>
    </xf>
    <xf numFmtId="0" fontId="25" fillId="0" borderId="3" xfId="0" applyFont="1" applyBorder="1" applyAlignment="1">
      <alignment vertical="top"/>
    </xf>
    <xf numFmtId="0" fontId="11" fillId="7" borderId="14"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7" borderId="4" xfId="0" applyFont="1" applyFill="1" applyBorder="1" applyAlignment="1">
      <alignment horizontal="center" vertical="center" wrapText="1"/>
    </xf>
    <xf numFmtId="0" fontId="16" fillId="0" borderId="0" xfId="0" applyFont="1" applyAlignment="1">
      <alignment vertical="top"/>
    </xf>
    <xf numFmtId="0" fontId="24" fillId="0" borderId="0" xfId="0" applyFont="1" applyAlignment="1">
      <alignment horizontal="left" vertical="top"/>
    </xf>
    <xf numFmtId="0" fontId="16" fillId="0" borderId="0" xfId="0" applyFont="1" applyAlignment="1">
      <alignment horizontal="left" vertical="top" wrapText="1"/>
    </xf>
    <xf numFmtId="0" fontId="25" fillId="0" borderId="3" xfId="0" applyFont="1" applyBorder="1"/>
    <xf numFmtId="0" fontId="29" fillId="0" borderId="3" xfId="0" applyFont="1" applyBorder="1"/>
    <xf numFmtId="0" fontId="46" fillId="0" borderId="3" xfId="0" applyFont="1" applyBorder="1"/>
    <xf numFmtId="0" fontId="16" fillId="0" borderId="3" xfId="0" applyFont="1" applyBorder="1"/>
    <xf numFmtId="0" fontId="25" fillId="0" borderId="3" xfId="0" applyFont="1" applyBorder="1" applyAlignment="1">
      <alignment wrapText="1"/>
    </xf>
    <xf numFmtId="0" fontId="44" fillId="0" borderId="3" xfId="0" applyFont="1" applyBorder="1"/>
    <xf numFmtId="0" fontId="24" fillId="0" borderId="0" xfId="0" applyFont="1" applyAlignment="1">
      <alignment vertical="top"/>
    </xf>
    <xf numFmtId="0" fontId="25" fillId="0" borderId="3" xfId="0" applyFont="1" applyBorder="1" applyAlignment="1">
      <alignment horizontal="center" vertical="center" wrapText="1"/>
    </xf>
    <xf numFmtId="0" fontId="44" fillId="0" borderId="3" xfId="0" applyFont="1" applyBorder="1" applyAlignment="1">
      <alignment horizontal="center" vertical="center" wrapText="1"/>
    </xf>
    <xf numFmtId="0" fontId="16" fillId="4" borderId="14" xfId="0" applyFont="1" applyFill="1" applyBorder="1" applyAlignment="1">
      <alignment horizontal="center" vertical="center" wrapText="1"/>
    </xf>
    <xf numFmtId="0" fontId="46" fillId="4" borderId="3" xfId="0" applyFont="1" applyFill="1" applyBorder="1" applyAlignment="1">
      <alignment vertical="center"/>
    </xf>
    <xf numFmtId="0" fontId="47" fillId="4" borderId="3" xfId="0" applyFont="1" applyFill="1" applyBorder="1" applyAlignment="1">
      <alignment vertical="center"/>
    </xf>
    <xf numFmtId="0" fontId="24" fillId="4" borderId="3" xfId="0" applyFont="1" applyFill="1" applyBorder="1" applyAlignment="1">
      <alignment vertical="center"/>
    </xf>
    <xf numFmtId="0" fontId="16" fillId="4" borderId="3" xfId="0" applyFont="1" applyFill="1" applyBorder="1" applyAlignment="1">
      <alignment vertical="center"/>
    </xf>
    <xf numFmtId="0" fontId="29" fillId="4" borderId="3" xfId="0" applyFont="1" applyFill="1" applyBorder="1" applyAlignment="1">
      <alignment vertical="center"/>
    </xf>
    <xf numFmtId="0" fontId="25" fillId="4" borderId="3" xfId="0" applyFont="1" applyFill="1" applyBorder="1" applyAlignment="1">
      <alignment vertical="center"/>
    </xf>
    <xf numFmtId="0" fontId="16" fillId="0" borderId="0" xfId="0" applyFont="1" applyAlignment="1">
      <alignment vertical="center"/>
    </xf>
    <xf numFmtId="0" fontId="25" fillId="0" borderId="3" xfId="0" applyFont="1" applyBorder="1" applyAlignment="1">
      <alignment vertical="center"/>
    </xf>
    <xf numFmtId="0" fontId="47" fillId="0" borderId="3" xfId="0" applyFont="1" applyBorder="1"/>
    <xf numFmtId="0" fontId="16" fillId="0" borderId="3" xfId="0" applyFont="1" applyBorder="1" applyAlignment="1">
      <alignment vertical="center"/>
    </xf>
    <xf numFmtId="0" fontId="47" fillId="0" borderId="0" xfId="0" applyFont="1"/>
    <xf numFmtId="0" fontId="50" fillId="4" borderId="3" xfId="0" applyFont="1" applyFill="1" applyBorder="1" applyAlignment="1">
      <alignment horizontal="center" vertical="center" wrapText="1"/>
    </xf>
    <xf numFmtId="0" fontId="62" fillId="4" borderId="3" xfId="0" applyFont="1" applyFill="1" applyBorder="1" applyAlignment="1">
      <alignment horizontal="center" vertical="center"/>
    </xf>
    <xf numFmtId="0" fontId="15" fillId="3" borderId="3" xfId="0" applyFont="1" applyFill="1" applyBorder="1" applyAlignment="1">
      <alignment horizontal="center" vertical="center"/>
    </xf>
    <xf numFmtId="0" fontId="15" fillId="3" borderId="3" xfId="0" applyFont="1" applyFill="1" applyBorder="1" applyAlignment="1">
      <alignment horizontal="center" vertical="center" wrapText="1"/>
    </xf>
    <xf numFmtId="0" fontId="8" fillId="21" borderId="3" xfId="0" applyFont="1" applyFill="1" applyBorder="1" applyAlignment="1">
      <alignment vertical="center" wrapText="1"/>
    </xf>
    <xf numFmtId="0" fontId="29" fillId="28" borderId="3" xfId="0" applyFont="1" applyFill="1" applyBorder="1" applyAlignment="1">
      <alignment horizontal="center" vertical="center"/>
    </xf>
    <xf numFmtId="0" fontId="8" fillId="21" borderId="3" xfId="0" applyFont="1" applyFill="1" applyBorder="1" applyAlignment="1">
      <alignment horizontal="center" vertical="center" wrapText="1"/>
    </xf>
    <xf numFmtId="0" fontId="10" fillId="20" borderId="3" xfId="0" applyFont="1" applyFill="1" applyBorder="1" applyAlignment="1">
      <alignment horizontal="center" vertical="center"/>
    </xf>
    <xf numFmtId="0" fontId="8" fillId="20" borderId="3" xfId="0" applyFont="1" applyFill="1" applyBorder="1" applyAlignment="1">
      <alignment vertical="center" wrapText="1"/>
    </xf>
    <xf numFmtId="0" fontId="29" fillId="4" borderId="3" xfId="0" applyFont="1" applyFill="1" applyBorder="1" applyAlignment="1">
      <alignment horizontal="center" vertical="center"/>
    </xf>
    <xf numFmtId="0" fontId="8" fillId="20" borderId="3" xfId="0" applyFont="1" applyFill="1" applyBorder="1" applyAlignment="1">
      <alignment horizontal="center" vertical="center"/>
    </xf>
    <xf numFmtId="0" fontId="8" fillId="21" borderId="3" xfId="0" applyFont="1" applyFill="1" applyBorder="1" applyAlignment="1">
      <alignment horizontal="center" vertical="center"/>
    </xf>
    <xf numFmtId="0" fontId="10" fillId="21" borderId="3" xfId="0" applyFont="1" applyFill="1" applyBorder="1" applyAlignment="1">
      <alignment horizontal="center" vertical="center"/>
    </xf>
    <xf numFmtId="167" fontId="10" fillId="20" borderId="3" xfId="0" applyNumberFormat="1" applyFont="1" applyFill="1" applyBorder="1" applyAlignment="1">
      <alignment horizontal="center" vertical="center"/>
    </xf>
    <xf numFmtId="3" fontId="10" fillId="20" borderId="3" xfId="0" applyNumberFormat="1" applyFont="1" applyFill="1" applyBorder="1" applyAlignment="1">
      <alignment horizontal="center" vertical="center"/>
    </xf>
    <xf numFmtId="0" fontId="10" fillId="20" borderId="3" xfId="0" applyFont="1" applyFill="1" applyBorder="1" applyAlignment="1">
      <alignment horizontal="center" vertical="center" wrapText="1"/>
    </xf>
    <xf numFmtId="167" fontId="10" fillId="21" borderId="3" xfId="0" applyNumberFormat="1" applyFont="1" applyFill="1" applyBorder="1" applyAlignment="1">
      <alignment horizontal="center" vertical="center"/>
    </xf>
    <xf numFmtId="3" fontId="10" fillId="21" borderId="3" xfId="0" applyNumberFormat="1" applyFont="1" applyFill="1" applyBorder="1" applyAlignment="1">
      <alignment horizontal="center" vertical="center"/>
    </xf>
    <xf numFmtId="167" fontId="11" fillId="21" borderId="3" xfId="0" applyNumberFormat="1" applyFont="1" applyFill="1" applyBorder="1" applyAlignment="1">
      <alignment horizontal="center" vertical="center"/>
    </xf>
    <xf numFmtId="0" fontId="62" fillId="21" borderId="3" xfId="0" applyFont="1" applyFill="1" applyBorder="1" applyAlignment="1">
      <alignment horizontal="center" vertical="center"/>
    </xf>
    <xf numFmtId="0" fontId="8" fillId="2" borderId="3" xfId="0" applyFont="1" applyFill="1" applyBorder="1" applyAlignment="1">
      <alignment vertical="center" wrapText="1"/>
    </xf>
    <xf numFmtId="167" fontId="8" fillId="20" borderId="3" xfId="0" applyNumberFormat="1" applyFont="1" applyFill="1" applyBorder="1" applyAlignment="1">
      <alignment horizontal="center" vertical="center" wrapText="1"/>
    </xf>
    <xf numFmtId="0" fontId="66" fillId="0" borderId="0" xfId="0" applyFont="1"/>
    <xf numFmtId="0" fontId="1" fillId="3" borderId="9" xfId="0" applyFont="1" applyFill="1" applyBorder="1" applyAlignment="1">
      <alignment vertical="center"/>
    </xf>
    <xf numFmtId="0" fontId="1" fillId="3" borderId="9" xfId="0" applyFont="1" applyFill="1" applyBorder="1"/>
    <xf numFmtId="0" fontId="9" fillId="5" borderId="9" xfId="0" applyFont="1" applyFill="1" applyBorder="1" applyAlignment="1">
      <alignment vertical="top"/>
    </xf>
    <xf numFmtId="0" fontId="1" fillId="3" borderId="9" xfId="0" applyFont="1" applyFill="1" applyBorder="1" applyAlignment="1">
      <alignment vertical="top"/>
    </xf>
    <xf numFmtId="0" fontId="1" fillId="4" borderId="9" xfId="0" applyFont="1" applyFill="1" applyBorder="1" applyAlignment="1">
      <alignment vertical="top"/>
    </xf>
    <xf numFmtId="0" fontId="10" fillId="4" borderId="9" xfId="0" applyFont="1" applyFill="1" applyBorder="1" applyAlignment="1">
      <alignment horizontal="left" vertical="top" wrapText="1"/>
    </xf>
    <xf numFmtId="0" fontId="1" fillId="7" borderId="9" xfId="0" applyFont="1" applyFill="1" applyBorder="1" applyAlignment="1">
      <alignment vertical="top"/>
    </xf>
    <xf numFmtId="0" fontId="9" fillId="5" borderId="9" xfId="0" applyFont="1" applyFill="1" applyBorder="1" applyAlignment="1">
      <alignment vertical="center"/>
    </xf>
    <xf numFmtId="0" fontId="5" fillId="2" borderId="9" xfId="0" applyFont="1" applyFill="1" applyBorder="1" applyAlignment="1">
      <alignment horizontal="left" vertical="center"/>
    </xf>
    <xf numFmtId="0" fontId="1" fillId="4" borderId="9" xfId="0" applyFont="1" applyFill="1" applyBorder="1"/>
    <xf numFmtId="0" fontId="14" fillId="4" borderId="9" xfId="0" applyFont="1" applyFill="1" applyBorder="1"/>
    <xf numFmtId="0" fontId="14" fillId="4" borderId="9" xfId="0" applyFont="1" applyFill="1" applyBorder="1" applyAlignment="1">
      <alignment wrapText="1"/>
    </xf>
    <xf numFmtId="0" fontId="10" fillId="4" borderId="9" xfId="0" applyFont="1" applyFill="1" applyBorder="1" applyAlignment="1">
      <alignment horizontal="right" vertical="center"/>
    </xf>
    <xf numFmtId="0" fontId="10" fillId="4" borderId="9" xfId="0" applyFont="1" applyFill="1" applyBorder="1" applyAlignment="1">
      <alignment vertical="center" wrapText="1"/>
    </xf>
    <xf numFmtId="0" fontId="8" fillId="4" borderId="9" xfId="0" applyFont="1" applyFill="1" applyBorder="1" applyAlignment="1">
      <alignment vertical="center" wrapText="1"/>
    </xf>
    <xf numFmtId="14" fontId="14" fillId="4" borderId="9" xfId="0" applyNumberFormat="1" applyFont="1" applyFill="1" applyBorder="1"/>
    <xf numFmtId="0" fontId="17" fillId="2" borderId="9" xfId="0" applyFont="1" applyFill="1" applyBorder="1" applyAlignment="1">
      <alignment horizontal="center" vertical="center" wrapText="1"/>
    </xf>
    <xf numFmtId="0" fontId="18" fillId="4" borderId="9"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8" fillId="11" borderId="9" xfId="0" applyFont="1" applyFill="1" applyBorder="1" applyAlignment="1">
      <alignment horizontal="center" vertical="center" wrapText="1"/>
    </xf>
    <xf numFmtId="0" fontId="8" fillId="12" borderId="9" xfId="0" applyFont="1" applyFill="1" applyBorder="1" applyAlignment="1">
      <alignment horizontal="center" vertical="center" wrapText="1"/>
    </xf>
    <xf numFmtId="0" fontId="10" fillId="4" borderId="9" xfId="0" applyFont="1" applyFill="1" applyBorder="1" applyAlignment="1">
      <alignment horizontal="center" vertical="top" wrapText="1"/>
    </xf>
    <xf numFmtId="0" fontId="8" fillId="4" borderId="9" xfId="0" applyFont="1" applyFill="1" applyBorder="1" applyAlignment="1">
      <alignment horizontal="center" vertical="center" wrapText="1"/>
    </xf>
    <xf numFmtId="0" fontId="19" fillId="6" borderId="9" xfId="0" applyFont="1" applyFill="1" applyBorder="1"/>
    <xf numFmtId="0" fontId="20" fillId="0" borderId="13" xfId="0" applyFont="1" applyBorder="1" applyAlignment="1">
      <alignment vertical="top" wrapText="1"/>
    </xf>
    <xf numFmtId="0" fontId="21" fillId="0" borderId="13" xfId="0" applyFont="1" applyBorder="1" applyAlignment="1">
      <alignment vertical="top" wrapText="1"/>
    </xf>
    <xf numFmtId="0" fontId="20" fillId="0" borderId="11" xfId="0" applyFont="1" applyBorder="1" applyAlignment="1">
      <alignment vertical="top" wrapText="1"/>
    </xf>
    <xf numFmtId="0" fontId="1" fillId="0" borderId="5" xfId="0" applyFont="1" applyBorder="1"/>
    <xf numFmtId="0" fontId="16" fillId="0" borderId="13" xfId="0" applyFont="1" applyBorder="1" applyAlignment="1">
      <alignment vertical="top" wrapText="1"/>
    </xf>
    <xf numFmtId="0" fontId="16" fillId="4" borderId="9" xfId="0" applyFont="1" applyFill="1" applyBorder="1"/>
    <xf numFmtId="0" fontId="31" fillId="4" borderId="9" xfId="0" applyFont="1" applyFill="1" applyBorder="1" applyAlignment="1">
      <alignment horizontal="center" vertical="center" wrapText="1"/>
    </xf>
    <xf numFmtId="0" fontId="32" fillId="4" borderId="9" xfId="0" applyFont="1" applyFill="1" applyBorder="1" applyAlignment="1">
      <alignment horizontal="center" wrapText="1"/>
    </xf>
    <xf numFmtId="0" fontId="33" fillId="4" borderId="9" xfId="0" applyFont="1" applyFill="1" applyBorder="1"/>
    <xf numFmtId="0" fontId="35" fillId="4" borderId="9" xfId="0" applyFont="1" applyFill="1" applyBorder="1" applyAlignment="1">
      <alignment wrapText="1"/>
    </xf>
    <xf numFmtId="0" fontId="1" fillId="19" borderId="9" xfId="0" applyFont="1" applyFill="1" applyBorder="1" applyAlignment="1">
      <alignment horizontal="left" vertical="center" wrapText="1"/>
    </xf>
    <xf numFmtId="0" fontId="1" fillId="20" borderId="9" xfId="0" applyFont="1" applyFill="1" applyBorder="1" applyAlignment="1">
      <alignment horizontal="left" vertical="top" wrapText="1"/>
    </xf>
    <xf numFmtId="0" fontId="1" fillId="21" borderId="9" xfId="0" applyFont="1" applyFill="1" applyBorder="1" applyAlignment="1">
      <alignment horizontal="left" vertical="top" wrapText="1"/>
    </xf>
    <xf numFmtId="0" fontId="39" fillId="20" borderId="9" xfId="0" applyFont="1" applyFill="1" applyBorder="1" applyAlignment="1">
      <alignment horizontal="left" vertical="top" wrapText="1"/>
    </xf>
    <xf numFmtId="0" fontId="37" fillId="20" borderId="9" xfId="0" applyFont="1" applyFill="1" applyBorder="1" applyAlignment="1">
      <alignment horizontal="left" vertical="top" wrapText="1"/>
    </xf>
    <xf numFmtId="0" fontId="38" fillId="21" borderId="9" xfId="0" applyFont="1" applyFill="1" applyBorder="1" applyAlignment="1">
      <alignment horizontal="left" vertical="top" wrapText="1"/>
    </xf>
    <xf numFmtId="0" fontId="39" fillId="4" borderId="9" xfId="0" applyFont="1" applyFill="1" applyBorder="1" applyAlignment="1">
      <alignment horizontal="left" vertical="top" wrapText="1"/>
    </xf>
    <xf numFmtId="0" fontId="37" fillId="4" borderId="9" xfId="0" applyFont="1" applyFill="1" applyBorder="1" applyAlignment="1">
      <alignment horizontal="left" vertical="top" wrapText="1"/>
    </xf>
    <xf numFmtId="0" fontId="1" fillId="4" borderId="9" xfId="0" applyFont="1" applyFill="1" applyBorder="1" applyAlignment="1">
      <alignment horizontal="left" vertical="top" wrapText="1"/>
    </xf>
    <xf numFmtId="0" fontId="1" fillId="23" borderId="9" xfId="0" applyFont="1" applyFill="1" applyBorder="1" applyAlignment="1">
      <alignment horizontal="left" vertical="top" wrapText="1"/>
    </xf>
    <xf numFmtId="0" fontId="11" fillId="4" borderId="9" xfId="0" applyFont="1" applyFill="1" applyBorder="1" applyAlignment="1">
      <alignment horizontal="left" vertical="top" wrapText="1"/>
    </xf>
    <xf numFmtId="0" fontId="1" fillId="4" borderId="9" xfId="0" applyFont="1" applyFill="1" applyBorder="1" applyAlignment="1">
      <alignment horizontal="left" vertical="center" wrapText="1"/>
    </xf>
    <xf numFmtId="0" fontId="17" fillId="3" borderId="9" xfId="0" applyFont="1" applyFill="1" applyBorder="1" applyAlignment="1">
      <alignment vertical="center" wrapText="1"/>
    </xf>
    <xf numFmtId="0" fontId="1" fillId="0" borderId="4" xfId="0" applyFont="1" applyBorder="1"/>
    <xf numFmtId="0" fontId="16" fillId="0" borderId="14" xfId="0" applyFont="1" applyBorder="1" applyAlignment="1">
      <alignment wrapText="1"/>
    </xf>
    <xf numFmtId="0" fontId="11" fillId="18" borderId="9" xfId="0" applyFont="1" applyFill="1" applyBorder="1" applyAlignment="1">
      <alignment horizontal="right" vertical="center" wrapText="1"/>
    </xf>
    <xf numFmtId="0" fontId="25" fillId="4" borderId="9" xfId="0" applyFont="1" applyFill="1" applyBorder="1" applyAlignment="1">
      <alignment horizontal="left"/>
    </xf>
    <xf numFmtId="0" fontId="29" fillId="0" borderId="14" xfId="0" applyFont="1" applyBorder="1" applyAlignment="1">
      <alignment vertical="top" wrapText="1"/>
    </xf>
    <xf numFmtId="0" fontId="8" fillId="15" borderId="9" xfId="0" applyFont="1" applyFill="1" applyBorder="1" applyAlignment="1">
      <alignment horizontal="left" vertical="top" wrapText="1"/>
    </xf>
    <xf numFmtId="0" fontId="18" fillId="17" borderId="9" xfId="0" applyFont="1" applyFill="1" applyBorder="1" applyAlignment="1">
      <alignment horizontal="left" vertical="top" wrapText="1"/>
    </xf>
    <xf numFmtId="0" fontId="10" fillId="0" borderId="4" xfId="0" applyFont="1" applyBorder="1"/>
    <xf numFmtId="0" fontId="8" fillId="0" borderId="4" xfId="0" applyFont="1" applyBorder="1" applyAlignment="1">
      <alignment wrapText="1"/>
    </xf>
    <xf numFmtId="0" fontId="10" fillId="0" borderId="4" xfId="0" applyFont="1" applyBorder="1" applyAlignment="1">
      <alignment wrapText="1"/>
    </xf>
    <xf numFmtId="0" fontId="14" fillId="0" borderId="4" xfId="0" applyFont="1" applyBorder="1"/>
    <xf numFmtId="0" fontId="10" fillId="0" borderId="14" xfId="0" applyFont="1" applyBorder="1" applyAlignment="1">
      <alignment wrapText="1"/>
    </xf>
    <xf numFmtId="0" fontId="8" fillId="0" borderId="4" xfId="0" applyFont="1" applyBorder="1"/>
    <xf numFmtId="0" fontId="16" fillId="0" borderId="4" xfId="0" applyFont="1" applyBorder="1" applyAlignment="1">
      <alignment vertical="top"/>
    </xf>
    <xf numFmtId="164" fontId="8" fillId="15" borderId="9" xfId="0" applyNumberFormat="1" applyFont="1" applyFill="1" applyBorder="1" applyAlignment="1">
      <alignment vertical="top" wrapText="1"/>
    </xf>
    <xf numFmtId="0" fontId="23" fillId="18" borderId="9" xfId="0" applyFont="1" applyFill="1" applyBorder="1" applyAlignment="1">
      <alignment vertical="center" wrapText="1"/>
    </xf>
    <xf numFmtId="0" fontId="8" fillId="18" borderId="9" xfId="0" applyFont="1" applyFill="1" applyBorder="1" applyAlignment="1">
      <alignment vertical="center" wrapText="1"/>
    </xf>
    <xf numFmtId="0" fontId="11" fillId="18" borderId="9" xfId="0" applyFont="1" applyFill="1" applyBorder="1" applyAlignment="1">
      <alignment vertical="center" wrapText="1"/>
    </xf>
    <xf numFmtId="0" fontId="10" fillId="4" borderId="9" xfId="0" applyFont="1" applyFill="1" applyBorder="1" applyAlignment="1">
      <alignment vertical="top" wrapText="1"/>
    </xf>
    <xf numFmtId="0" fontId="2" fillId="4" borderId="9" xfId="0" applyFont="1" applyFill="1" applyBorder="1" applyAlignment="1">
      <alignment horizontal="center" vertical="center"/>
    </xf>
    <xf numFmtId="0" fontId="10" fillId="4" borderId="9" xfId="0" applyFont="1" applyFill="1" applyBorder="1" applyAlignment="1">
      <alignment horizontal="left" wrapText="1"/>
    </xf>
    <xf numFmtId="0" fontId="24" fillId="4" borderId="9" xfId="0" applyFont="1" applyFill="1" applyBorder="1" applyAlignment="1">
      <alignment horizontal="center" vertical="center" wrapText="1"/>
    </xf>
    <xf numFmtId="0" fontId="23" fillId="4" borderId="9" xfId="0" applyFont="1" applyFill="1" applyBorder="1" applyAlignment="1">
      <alignment horizontal="center" vertical="center" wrapText="1"/>
    </xf>
    <xf numFmtId="0" fontId="8" fillId="13" borderId="9" xfId="0" applyFont="1" applyFill="1" applyBorder="1" applyAlignment="1">
      <alignment vertical="top" wrapText="1"/>
    </xf>
    <xf numFmtId="0" fontId="8" fillId="18" borderId="9" xfId="0" applyFont="1" applyFill="1" applyBorder="1" applyAlignment="1">
      <alignment vertical="top" wrapText="1"/>
    </xf>
    <xf numFmtId="0" fontId="23" fillId="4" borderId="9" xfId="0" applyFont="1" applyFill="1" applyBorder="1" applyAlignment="1">
      <alignment vertical="center" wrapText="1"/>
    </xf>
    <xf numFmtId="0" fontId="24" fillId="4" borderId="9" xfId="0" applyFont="1" applyFill="1" applyBorder="1" applyAlignment="1">
      <alignment horizontal="left"/>
    </xf>
    <xf numFmtId="0" fontId="16" fillId="4" borderId="9" xfId="0" applyFont="1" applyFill="1" applyBorder="1" applyAlignment="1">
      <alignment horizontal="left" wrapText="1"/>
    </xf>
    <xf numFmtId="0" fontId="24" fillId="4" borderId="9" xfId="0" applyFont="1" applyFill="1" applyBorder="1" applyAlignment="1">
      <alignment horizontal="center" vertical="top" wrapText="1"/>
    </xf>
    <xf numFmtId="0" fontId="23" fillId="4" borderId="9" xfId="0" applyFont="1" applyFill="1" applyBorder="1" applyAlignment="1">
      <alignment horizontal="center" vertical="top" wrapText="1"/>
    </xf>
    <xf numFmtId="0" fontId="11" fillId="18" borderId="9" xfId="0" applyFont="1" applyFill="1" applyBorder="1" applyAlignment="1">
      <alignment horizontal="right" vertical="top" wrapText="1"/>
    </xf>
    <xf numFmtId="0" fontId="11" fillId="18" borderId="9" xfId="0" applyFont="1" applyFill="1" applyBorder="1" applyAlignment="1">
      <alignment vertical="top" wrapText="1"/>
    </xf>
    <xf numFmtId="0" fontId="23" fillId="4" borderId="9" xfId="0" applyFont="1" applyFill="1" applyBorder="1" applyAlignment="1">
      <alignment vertical="top" wrapText="1"/>
    </xf>
    <xf numFmtId="0" fontId="16" fillId="4" borderId="9" xfId="0" applyFont="1" applyFill="1" applyBorder="1" applyAlignment="1">
      <alignment vertical="top"/>
    </xf>
    <xf numFmtId="0" fontId="24" fillId="4" borderId="9" xfId="0" applyFont="1" applyFill="1" applyBorder="1" applyAlignment="1">
      <alignment vertical="top"/>
    </xf>
    <xf numFmtId="0" fontId="16" fillId="4" borderId="9" xfId="0" applyFont="1" applyFill="1" applyBorder="1" applyAlignment="1">
      <alignment horizontal="left" vertical="top" wrapText="1"/>
    </xf>
    <xf numFmtId="0" fontId="24" fillId="4" borderId="9" xfId="0" applyFont="1" applyFill="1" applyBorder="1" applyAlignment="1">
      <alignment horizontal="left" vertical="top"/>
    </xf>
    <xf numFmtId="0" fontId="54" fillId="4" borderId="9" xfId="0" applyFont="1" applyFill="1" applyBorder="1" applyAlignment="1">
      <alignment horizontal="left" vertical="top" wrapText="1"/>
    </xf>
    <xf numFmtId="0" fontId="18" fillId="17" borderId="9" xfId="0" applyFont="1" applyFill="1" applyBorder="1" applyAlignment="1">
      <alignment vertical="top" wrapText="1"/>
    </xf>
    <xf numFmtId="0" fontId="57" fillId="17" borderId="9" xfId="0" applyFont="1" applyFill="1" applyBorder="1" applyAlignment="1">
      <alignment vertical="top" wrapText="1"/>
    </xf>
    <xf numFmtId="0" fontId="8" fillId="18" borderId="9" xfId="0" applyFont="1" applyFill="1" applyBorder="1" applyAlignment="1">
      <alignment vertical="top"/>
    </xf>
    <xf numFmtId="0" fontId="24" fillId="7" borderId="9" xfId="0" applyFont="1" applyFill="1" applyBorder="1" applyAlignment="1">
      <alignment horizontal="left" vertical="top"/>
    </xf>
    <xf numFmtId="0" fontId="16" fillId="16" borderId="9" xfId="0" applyFont="1" applyFill="1" applyBorder="1" applyAlignment="1">
      <alignment horizontal="left" vertical="top" wrapText="1"/>
    </xf>
    <xf numFmtId="0" fontId="54" fillId="4" borderId="9" xfId="0" applyFont="1" applyFill="1" applyBorder="1" applyAlignment="1">
      <alignment horizontal="left" vertical="center" wrapText="1"/>
    </xf>
    <xf numFmtId="0" fontId="8" fillId="4" borderId="9" xfId="0" applyFont="1" applyFill="1" applyBorder="1" applyAlignment="1">
      <alignment horizontal="left"/>
    </xf>
    <xf numFmtId="0" fontId="10" fillId="13" borderId="9" xfId="0" applyFont="1" applyFill="1" applyBorder="1" applyAlignment="1">
      <alignment vertical="top" wrapText="1"/>
    </xf>
    <xf numFmtId="0" fontId="16" fillId="0" borderId="14" xfId="0" applyFont="1" applyBorder="1" applyAlignment="1">
      <alignment vertical="top" wrapText="1"/>
    </xf>
    <xf numFmtId="0" fontId="1" fillId="0" borderId="4" xfId="0" applyFont="1" applyBorder="1" applyAlignment="1">
      <alignment vertical="top"/>
    </xf>
    <xf numFmtId="0" fontId="59" fillId="2" borderId="9" xfId="0" applyFont="1" applyFill="1" applyBorder="1" applyAlignment="1">
      <alignment vertical="center" wrapText="1"/>
    </xf>
    <xf numFmtId="0" fontId="60" fillId="2" borderId="9" xfId="0" applyFont="1" applyFill="1" applyBorder="1" applyAlignment="1">
      <alignment horizontal="center" vertical="top" wrapText="1"/>
    </xf>
    <xf numFmtId="0" fontId="60" fillId="4" borderId="9" xfId="0" applyFont="1" applyFill="1" applyBorder="1" applyAlignment="1">
      <alignment horizontal="center" vertical="top" wrapText="1"/>
    </xf>
    <xf numFmtId="0" fontId="61" fillId="4" borderId="9" xfId="0" applyFont="1" applyFill="1" applyBorder="1" applyAlignment="1">
      <alignment vertical="center" wrapText="1"/>
    </xf>
    <xf numFmtId="0" fontId="62" fillId="4" borderId="9" xfId="0" applyFont="1" applyFill="1" applyBorder="1" applyAlignment="1">
      <alignment horizontal="center" vertical="center" wrapText="1"/>
    </xf>
    <xf numFmtId="0" fontId="61" fillId="4" borderId="9" xfId="0" applyFont="1" applyFill="1" applyBorder="1" applyAlignment="1">
      <alignment horizontal="center" vertical="center" wrapText="1"/>
    </xf>
    <xf numFmtId="0" fontId="63" fillId="4" borderId="9" xfId="0" applyFont="1" applyFill="1" applyBorder="1" applyAlignment="1">
      <alignment horizontal="center" vertical="center"/>
    </xf>
    <xf numFmtId="0" fontId="64" fillId="4" borderId="9" xfId="0" applyFont="1" applyFill="1" applyBorder="1" applyAlignment="1">
      <alignment horizontal="center" vertical="center"/>
    </xf>
    <xf numFmtId="0" fontId="65" fillId="4" borderId="9" xfId="0" applyFont="1" applyFill="1" applyBorder="1"/>
    <xf numFmtId="0" fontId="60" fillId="4" borderId="9" xfId="0" applyFont="1" applyFill="1" applyBorder="1" applyAlignment="1">
      <alignment horizontal="center" vertical="center"/>
    </xf>
    <xf numFmtId="0" fontId="64" fillId="4" borderId="9" xfId="0" applyFont="1" applyFill="1" applyBorder="1" applyAlignment="1">
      <alignment vertical="center" wrapText="1"/>
    </xf>
    <xf numFmtId="0" fontId="64" fillId="4" borderId="9" xfId="0" applyFont="1" applyFill="1" applyBorder="1" applyAlignment="1">
      <alignment horizontal="left" vertical="center"/>
    </xf>
    <xf numFmtId="0" fontId="64" fillId="4" borderId="9" xfId="0" applyFont="1" applyFill="1" applyBorder="1" applyAlignment="1">
      <alignment horizontal="left" vertical="center" wrapText="1"/>
    </xf>
    <xf numFmtId="0" fontId="65" fillId="4" borderId="9" xfId="0" applyFont="1" applyFill="1" applyBorder="1" applyAlignment="1">
      <alignment wrapText="1"/>
    </xf>
    <xf numFmtId="0" fontId="72" fillId="0" borderId="0" xfId="0" applyFont="1" applyAlignment="1">
      <alignment vertical="top"/>
    </xf>
    <xf numFmtId="0" fontId="29" fillId="0" borderId="3"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14" xfId="0" applyFont="1" applyFill="1" applyBorder="1" applyAlignment="1">
      <alignment wrapText="1"/>
    </xf>
    <xf numFmtId="0" fontId="14" fillId="0" borderId="4" xfId="0" applyFont="1" applyFill="1" applyBorder="1"/>
    <xf numFmtId="0" fontId="77" fillId="4" borderId="9" xfId="0" applyFont="1" applyFill="1" applyBorder="1" applyAlignment="1">
      <alignment horizontal="center" vertical="top" wrapText="1"/>
    </xf>
    <xf numFmtId="0" fontId="53" fillId="4" borderId="9" xfId="0" applyFont="1" applyFill="1" applyBorder="1" applyAlignment="1">
      <alignment vertical="center" wrapText="1"/>
    </xf>
    <xf numFmtId="0" fontId="53" fillId="4" borderId="9" xfId="0" applyFont="1" applyFill="1" applyBorder="1" applyAlignment="1">
      <alignment horizontal="center" vertical="center" wrapText="1"/>
    </xf>
    <xf numFmtId="9" fontId="63" fillId="4" borderId="9" xfId="0" applyNumberFormat="1" applyFont="1" applyFill="1" applyBorder="1" applyAlignment="1">
      <alignment horizontal="center" vertical="center"/>
    </xf>
    <xf numFmtId="0" fontId="77" fillId="4" borderId="9" xfId="0" applyFont="1" applyFill="1" applyBorder="1" applyAlignment="1">
      <alignment horizontal="center" vertical="center"/>
    </xf>
    <xf numFmtId="0" fontId="63" fillId="4" borderId="9" xfId="0" applyFont="1" applyFill="1" applyBorder="1" applyAlignment="1">
      <alignment vertical="center" wrapText="1"/>
    </xf>
    <xf numFmtId="0" fontId="63" fillId="4" borderId="9" xfId="0" applyFont="1" applyFill="1" applyBorder="1" applyAlignment="1">
      <alignment horizontal="left" vertical="center"/>
    </xf>
    <xf numFmtId="0" fontId="63" fillId="4" borderId="9" xfId="0" applyFont="1" applyFill="1" applyBorder="1" applyAlignment="1">
      <alignment horizontal="left" vertical="center" wrapText="1"/>
    </xf>
    <xf numFmtId="0" fontId="78" fillId="4" borderId="9" xfId="0" applyFont="1" applyFill="1" applyBorder="1"/>
    <xf numFmtId="0" fontId="79" fillId="0" borderId="0" xfId="0" applyFont="1"/>
    <xf numFmtId="0" fontId="84" fillId="5" borderId="9" xfId="0" applyFont="1" applyFill="1" applyBorder="1" applyAlignment="1">
      <alignment vertical="top"/>
    </xf>
    <xf numFmtId="0" fontId="82" fillId="0" borderId="9" xfId="0" applyFont="1" applyFill="1" applyBorder="1" applyAlignment="1">
      <alignment horizontal="left" vertical="center"/>
    </xf>
    <xf numFmtId="0" fontId="86" fillId="0" borderId="9" xfId="0" applyFont="1" applyFill="1" applyBorder="1" applyAlignment="1">
      <alignment horizontal="left" vertical="center" wrapText="1"/>
    </xf>
    <xf numFmtId="0" fontId="87" fillId="11" borderId="3" xfId="0" applyFont="1" applyFill="1" applyBorder="1" applyAlignment="1">
      <alignment vertical="top" wrapText="1"/>
    </xf>
    <xf numFmtId="0" fontId="87" fillId="17" borderId="9" xfId="0" applyFont="1" applyFill="1" applyBorder="1" applyAlignment="1">
      <alignment horizontal="left" vertical="top" wrapText="1"/>
    </xf>
    <xf numFmtId="0" fontId="29" fillId="0" borderId="4" xfId="0" applyFont="1" applyBorder="1" applyAlignment="1">
      <alignment horizontal="center" vertical="center" wrapText="1"/>
    </xf>
    <xf numFmtId="0" fontId="93" fillId="0" borderId="7" xfId="0" applyFont="1" applyBorder="1" applyAlignment="1">
      <alignment horizontal="center" vertical="center" wrapText="1"/>
    </xf>
    <xf numFmtId="0" fontId="74" fillId="20" borderId="3" xfId="0" applyFont="1" applyFill="1" applyBorder="1" applyAlignment="1">
      <alignment vertical="center" wrapText="1"/>
    </xf>
    <xf numFmtId="0" fontId="90" fillId="3" borderId="3" xfId="0" applyFont="1" applyFill="1" applyBorder="1" applyAlignment="1">
      <alignment horizontal="center" vertical="center" wrapText="1"/>
    </xf>
    <xf numFmtId="0" fontId="6" fillId="0" borderId="9" xfId="0" applyFont="1" applyBorder="1" applyAlignment="1"/>
    <xf numFmtId="0" fontId="1" fillId="4" borderId="9" xfId="0" applyFont="1" applyFill="1" applyBorder="1" applyAlignment="1"/>
    <xf numFmtId="0" fontId="0" fillId="0" borderId="0" xfId="0" applyAlignment="1"/>
    <xf numFmtId="0" fontId="95"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5" fillId="21" borderId="4" xfId="0" applyFont="1" applyFill="1" applyBorder="1" applyAlignment="1">
      <alignment vertical="top"/>
    </xf>
    <xf numFmtId="0" fontId="47" fillId="20" borderId="4" xfId="0" applyFont="1" applyFill="1" applyBorder="1" applyAlignment="1">
      <alignment vertical="top"/>
    </xf>
    <xf numFmtId="0" fontId="29" fillId="20" borderId="4" xfId="0" applyFont="1" applyFill="1" applyBorder="1" applyAlignment="1">
      <alignment vertical="top"/>
    </xf>
    <xf numFmtId="0" fontId="29" fillId="21" borderId="4" xfId="0" applyFont="1" applyFill="1" applyBorder="1" applyAlignment="1">
      <alignment vertical="top"/>
    </xf>
    <xf numFmtId="0" fontId="23" fillId="0" borderId="9" xfId="0" applyFont="1" applyBorder="1" applyAlignment="1">
      <alignment horizontal="center" vertical="center" wrapText="1"/>
    </xf>
    <xf numFmtId="0" fontId="23" fillId="0" borderId="9" xfId="0" applyFont="1" applyBorder="1" applyAlignment="1">
      <alignment vertical="center" wrapText="1"/>
    </xf>
    <xf numFmtId="0" fontId="16" fillId="0" borderId="9" xfId="0" applyFont="1" applyBorder="1" applyAlignment="1">
      <alignment vertical="top"/>
    </xf>
    <xf numFmtId="0" fontId="1" fillId="0" borderId="9" xfId="0" applyFont="1" applyBorder="1" applyAlignment="1">
      <alignment vertical="top"/>
    </xf>
    <xf numFmtId="0" fontId="0" fillId="0" borderId="9" xfId="0" applyBorder="1"/>
    <xf numFmtId="0" fontId="11" fillId="7" borderId="18" xfId="0" applyFont="1" applyFill="1" applyBorder="1" applyAlignment="1">
      <alignment horizontal="center" vertical="center" wrapText="1"/>
    </xf>
    <xf numFmtId="0" fontId="1" fillId="0" borderId="19" xfId="0" applyFont="1" applyBorder="1" applyAlignment="1">
      <alignment vertical="top"/>
    </xf>
    <xf numFmtId="0" fontId="0" fillId="0" borderId="19" xfId="0" applyBorder="1"/>
    <xf numFmtId="0" fontId="93" fillId="0" borderId="5" xfId="0" applyFont="1" applyBorder="1" applyAlignment="1">
      <alignment horizontal="center" vertical="center" wrapText="1"/>
    </xf>
    <xf numFmtId="0" fontId="29" fillId="0" borderId="14" xfId="0" applyFont="1" applyBorder="1" applyAlignment="1">
      <alignment horizontal="center" vertical="center" wrapText="1"/>
    </xf>
    <xf numFmtId="0" fontId="96" fillId="0" borderId="0" xfId="0" applyFont="1"/>
    <xf numFmtId="0" fontId="97" fillId="0" borderId="9" xfId="0" applyFont="1" applyBorder="1" applyAlignment="1"/>
    <xf numFmtId="0" fontId="82" fillId="0" borderId="0" xfId="0" applyFont="1" applyAlignment="1"/>
    <xf numFmtId="0" fontId="82" fillId="0" borderId="0" xfId="0" applyFont="1"/>
    <xf numFmtId="0" fontId="98" fillId="0" borderId="0" xfId="0" applyFont="1" applyAlignment="1">
      <alignment horizontal="left" vertical="top" wrapText="1"/>
    </xf>
    <xf numFmtId="0" fontId="16" fillId="0" borderId="11" xfId="0" applyFont="1" applyBorder="1" applyAlignment="1">
      <alignment vertical="top" wrapText="1"/>
    </xf>
    <xf numFmtId="0" fontId="1" fillId="0" borderId="10" xfId="0" applyFont="1" applyBorder="1"/>
    <xf numFmtId="0" fontId="16" fillId="0" borderId="9" xfId="0" applyFont="1" applyBorder="1"/>
    <xf numFmtId="0" fontId="11" fillId="18" borderId="17" xfId="0" applyFont="1" applyFill="1" applyBorder="1" applyAlignment="1">
      <alignment horizontal="right" vertical="center" wrapText="1"/>
    </xf>
    <xf numFmtId="0" fontId="11" fillId="7" borderId="17" xfId="0" applyFont="1" applyFill="1" applyBorder="1" applyAlignment="1">
      <alignment horizontal="left" vertical="center" wrapText="1"/>
    </xf>
    <xf numFmtId="0" fontId="0" fillId="0" borderId="17" xfId="0" applyBorder="1"/>
    <xf numFmtId="0" fontId="102" fillId="3" borderId="3" xfId="0" applyFont="1" applyFill="1" applyBorder="1" applyAlignment="1">
      <alignment horizontal="center" vertical="center" wrapText="1"/>
    </xf>
    <xf numFmtId="0" fontId="10" fillId="6" borderId="1" xfId="0" applyFont="1" applyFill="1" applyBorder="1" applyAlignment="1">
      <alignment horizontal="left" vertical="top" wrapText="1"/>
    </xf>
    <xf numFmtId="0" fontId="6" fillId="0" borderId="9" xfId="0" applyFont="1" applyBorder="1" applyAlignment="1"/>
    <xf numFmtId="0" fontId="10" fillId="5" borderId="9" xfId="0" applyFont="1" applyFill="1" applyBorder="1" applyAlignment="1">
      <alignment horizontal="left" vertical="top" wrapText="1"/>
    </xf>
    <xf numFmtId="0" fontId="10" fillId="6" borderId="1" xfId="0" applyFont="1" applyFill="1" applyBorder="1" applyAlignment="1">
      <alignment horizontal="left" vertical="center" wrapText="1"/>
    </xf>
    <xf numFmtId="0" fontId="9" fillId="5" borderId="9" xfId="0" applyFont="1" applyFill="1" applyBorder="1" applyAlignment="1">
      <alignment horizontal="center" vertical="top"/>
    </xf>
    <xf numFmtId="0" fontId="9" fillId="5" borderId="11" xfId="0" applyFont="1" applyFill="1" applyBorder="1" applyAlignment="1">
      <alignment horizontal="center" vertical="top"/>
    </xf>
    <xf numFmtId="0" fontId="9" fillId="5" borderId="9" xfId="0" applyFont="1" applyFill="1" applyBorder="1" applyAlignment="1">
      <alignment horizontal="center" vertical="center"/>
    </xf>
    <xf numFmtId="0" fontId="9" fillId="5" borderId="11" xfId="0" applyFont="1" applyFill="1" applyBorder="1" applyAlignment="1">
      <alignment horizontal="center" vertical="center"/>
    </xf>
    <xf numFmtId="0" fontId="7" fillId="0" borderId="1" xfId="0" applyFont="1" applyBorder="1" applyAlignment="1">
      <alignment horizontal="center" vertical="top"/>
    </xf>
    <xf numFmtId="0" fontId="7" fillId="0" borderId="9" xfId="0" applyFont="1" applyBorder="1" applyAlignment="1">
      <alignment horizontal="center" vertical="top"/>
    </xf>
    <xf numFmtId="0" fontId="10" fillId="7" borderId="1" xfId="0" applyFont="1" applyFill="1" applyBorder="1" applyAlignment="1">
      <alignment horizontal="left" vertical="top" wrapText="1"/>
    </xf>
    <xf numFmtId="0" fontId="84" fillId="5" borderId="9" xfId="0" applyFont="1" applyFill="1" applyBorder="1" applyAlignment="1">
      <alignment horizontal="center" vertical="top"/>
    </xf>
    <xf numFmtId="0" fontId="84" fillId="5" borderId="11" xfId="0" applyFont="1" applyFill="1" applyBorder="1" applyAlignment="1">
      <alignment horizontal="center" vertical="top"/>
    </xf>
    <xf numFmtId="0" fontId="7" fillId="4" borderId="1" xfId="0" applyFont="1" applyFill="1" applyBorder="1" applyAlignment="1">
      <alignment horizontal="center" vertical="top"/>
    </xf>
    <xf numFmtId="0" fontId="7" fillId="4" borderId="9" xfId="0" applyFont="1" applyFill="1" applyBorder="1" applyAlignment="1">
      <alignment horizontal="center" vertical="top"/>
    </xf>
    <xf numFmtId="0" fontId="10" fillId="4" borderId="1" xfId="0" applyFont="1" applyFill="1" applyBorder="1" applyAlignment="1">
      <alignment horizontal="center" vertical="top"/>
    </xf>
    <xf numFmtId="0" fontId="10" fillId="4" borderId="9" xfId="0" applyFont="1" applyFill="1" applyBorder="1" applyAlignment="1">
      <alignment horizontal="center" vertical="top"/>
    </xf>
    <xf numFmtId="0" fontId="8" fillId="4" borderId="9" xfId="0" applyFont="1" applyFill="1" applyBorder="1" applyAlignment="1">
      <alignment horizontal="left" vertical="center" wrapText="1"/>
    </xf>
    <xf numFmtId="0" fontId="5" fillId="2" borderId="9" xfId="0" applyFont="1" applyFill="1" applyBorder="1" applyAlignment="1">
      <alignment horizontal="left" vertical="center"/>
    </xf>
    <xf numFmtId="0" fontId="10" fillId="8" borderId="9" xfId="0" applyFont="1" applyFill="1" applyBorder="1" applyAlignment="1">
      <alignment horizontal="center" vertical="center" wrapText="1"/>
    </xf>
    <xf numFmtId="0" fontId="1" fillId="4" borderId="1" xfId="0" applyFont="1" applyFill="1" applyBorder="1" applyAlignment="1">
      <alignment horizontal="center" vertical="top"/>
    </xf>
    <xf numFmtId="0" fontId="1" fillId="4" borderId="9" xfId="0" applyFont="1" applyFill="1" applyBorder="1" applyAlignment="1">
      <alignment horizontal="center" vertical="top"/>
    </xf>
    <xf numFmtId="0" fontId="1" fillId="0" borderId="0" xfId="0" applyFont="1" applyAlignment="1">
      <alignment horizontal="center"/>
    </xf>
    <xf numFmtId="0" fontId="10" fillId="4" borderId="9" xfId="0" applyFont="1" applyFill="1" applyBorder="1" applyAlignment="1">
      <alignment horizontal="left" vertical="center" wrapText="1"/>
    </xf>
    <xf numFmtId="0" fontId="15" fillId="9" borderId="15" xfId="0" applyFont="1" applyFill="1" applyBorder="1" applyAlignment="1">
      <alignment horizontal="left" vertical="center" wrapText="1"/>
    </xf>
    <xf numFmtId="0" fontId="6" fillId="0" borderId="15" xfId="0" applyFont="1" applyBorder="1" applyAlignment="1"/>
    <xf numFmtId="0" fontId="16" fillId="10" borderId="9" xfId="0" applyFont="1" applyFill="1" applyBorder="1" applyAlignment="1">
      <alignment horizontal="left" vertical="center" wrapText="1"/>
    </xf>
    <xf numFmtId="0" fontId="15" fillId="9" borderId="15" xfId="0" applyFont="1" applyFill="1" applyBorder="1" applyAlignment="1">
      <alignment horizontal="center" vertical="center" wrapText="1"/>
    </xf>
    <xf numFmtId="0" fontId="10" fillId="4" borderId="9" xfId="0" applyFont="1" applyFill="1" applyBorder="1" applyAlignment="1">
      <alignment horizontal="left" vertical="top" wrapText="1"/>
    </xf>
    <xf numFmtId="0" fontId="10" fillId="4" borderId="9" xfId="0" applyFont="1" applyFill="1" applyBorder="1" applyAlignment="1">
      <alignment vertical="center" wrapText="1"/>
    </xf>
    <xf numFmtId="0" fontId="8" fillId="15" borderId="9" xfId="0" applyFont="1" applyFill="1" applyBorder="1" applyAlignment="1">
      <alignment horizontal="center" vertical="center" wrapText="1"/>
    </xf>
    <xf numFmtId="0" fontId="74" fillId="16" borderId="9" xfId="0" applyFont="1" applyFill="1" applyBorder="1" applyAlignment="1">
      <alignment horizontal="left" vertical="center" wrapText="1"/>
    </xf>
    <xf numFmtId="0" fontId="1" fillId="4" borderId="9" xfId="0" applyFont="1" applyFill="1" applyBorder="1" applyAlignment="1"/>
    <xf numFmtId="0" fontId="0" fillId="0" borderId="0" xfId="0" applyAlignment="1"/>
    <xf numFmtId="0" fontId="8" fillId="0" borderId="0" xfId="0" applyFont="1" applyAlignment="1">
      <alignment vertical="center" wrapText="1"/>
    </xf>
    <xf numFmtId="0" fontId="17" fillId="2" borderId="9" xfId="0" applyFont="1" applyFill="1" applyBorder="1" applyAlignment="1">
      <alignment horizontal="center" vertical="center" wrapText="1"/>
    </xf>
    <xf numFmtId="0" fontId="8" fillId="12" borderId="9" xfId="0" applyFont="1" applyFill="1" applyBorder="1" applyAlignment="1">
      <alignment horizontal="left" vertical="center" wrapText="1"/>
    </xf>
    <xf numFmtId="0" fontId="8" fillId="14" borderId="9"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8" fillId="16" borderId="9" xfId="0" applyFont="1" applyFill="1" applyBorder="1" applyAlignment="1">
      <alignment horizontal="center" vertical="center" wrapText="1"/>
    </xf>
    <xf numFmtId="0" fontId="18" fillId="4" borderId="9" xfId="0" applyFont="1" applyFill="1" applyBorder="1" applyAlignment="1">
      <alignment horizontal="center" vertical="center" wrapText="1"/>
    </xf>
    <xf numFmtId="0" fontId="87" fillId="17" borderId="9" xfId="0" applyFont="1" applyFill="1" applyBorder="1" applyAlignment="1">
      <alignment horizontal="center" vertical="center" wrapText="1"/>
    </xf>
    <xf numFmtId="0" fontId="8" fillId="7" borderId="9" xfId="0" applyFont="1" applyFill="1" applyBorder="1" applyAlignment="1">
      <alignment horizontal="left" vertical="center" wrapText="1"/>
    </xf>
    <xf numFmtId="0" fontId="5" fillId="2" borderId="2" xfId="0" applyFont="1" applyFill="1" applyBorder="1" applyAlignment="1">
      <alignment horizontal="left" vertical="center" wrapText="1"/>
    </xf>
    <xf numFmtId="0" fontId="6" fillId="0" borderId="8" xfId="0" applyFont="1" applyBorder="1" applyAlignment="1"/>
    <xf numFmtId="0" fontId="6" fillId="0" borderId="10" xfId="0" applyFont="1" applyBorder="1" applyAlignment="1"/>
    <xf numFmtId="0" fontId="8" fillId="13" borderId="9" xfId="0" applyFont="1" applyFill="1" applyBorder="1" applyAlignment="1">
      <alignment horizontal="center" vertical="center" wrapText="1"/>
    </xf>
    <xf numFmtId="0" fontId="8" fillId="14" borderId="9" xfId="0" applyFont="1" applyFill="1" applyBorder="1" applyAlignment="1">
      <alignment horizontal="left" vertical="center" wrapText="1"/>
    </xf>
    <xf numFmtId="0" fontId="10" fillId="0" borderId="14" xfId="0" applyFont="1" applyBorder="1" applyAlignment="1">
      <alignment vertical="center" wrapText="1"/>
    </xf>
    <xf numFmtId="0" fontId="6" fillId="0" borderId="4" xfId="0" applyFont="1" applyBorder="1" applyAlignment="1"/>
    <xf numFmtId="0" fontId="28" fillId="4" borderId="14" xfId="0" applyFont="1" applyFill="1" applyBorder="1" applyAlignment="1">
      <alignment vertical="center" wrapText="1"/>
    </xf>
    <xf numFmtId="0" fontId="12" fillId="4" borderId="14" xfId="0" applyFont="1" applyFill="1" applyBorder="1" applyAlignment="1">
      <alignment vertical="center" wrapText="1"/>
    </xf>
    <xf numFmtId="0" fontId="24" fillId="7" borderId="14" xfId="0" applyFont="1" applyFill="1" applyBorder="1" applyAlignment="1">
      <alignment vertical="top" wrapText="1"/>
    </xf>
    <xf numFmtId="0" fontId="18" fillId="9" borderId="15" xfId="0" applyFont="1" applyFill="1" applyBorder="1" applyAlignment="1">
      <alignment horizontal="left" vertical="center" wrapText="1"/>
    </xf>
    <xf numFmtId="0" fontId="29" fillId="4" borderId="16" xfId="0" applyFont="1" applyFill="1" applyBorder="1" applyAlignment="1">
      <alignment horizontal="left" vertical="center" wrapText="1"/>
    </xf>
    <xf numFmtId="0" fontId="6" fillId="0" borderId="16" xfId="0" applyFont="1" applyBorder="1" applyAlignment="1"/>
    <xf numFmtId="0" fontId="6" fillId="0" borderId="13" xfId="0" applyFont="1" applyBorder="1" applyAlignment="1"/>
    <xf numFmtId="0" fontId="29" fillId="0" borderId="14" xfId="0" applyFont="1" applyBorder="1" applyAlignment="1">
      <alignment vertical="center" wrapText="1"/>
    </xf>
    <xf numFmtId="0" fontId="29" fillId="4" borderId="15" xfId="0" applyFont="1" applyFill="1" applyBorder="1" applyAlignment="1">
      <alignment horizontal="left" vertical="center" wrapText="1"/>
    </xf>
    <xf numFmtId="0" fontId="29" fillId="4" borderId="4" xfId="0" applyFont="1" applyFill="1" applyBorder="1" applyAlignment="1">
      <alignment horizontal="left" vertical="center" wrapText="1"/>
    </xf>
    <xf numFmtId="0" fontId="10" fillId="4" borderId="14" xfId="0" applyFont="1" applyFill="1" applyBorder="1" applyAlignment="1">
      <alignment horizontal="left" vertical="center" wrapText="1"/>
    </xf>
    <xf numFmtId="0" fontId="24" fillId="6" borderId="14" xfId="0" applyFont="1" applyFill="1" applyBorder="1" applyAlignment="1"/>
    <xf numFmtId="0" fontId="24" fillId="6" borderId="14" xfId="0" applyFont="1" applyFill="1" applyBorder="1" applyAlignment="1">
      <alignment vertical="center"/>
    </xf>
    <xf numFmtId="0" fontId="99" fillId="0" borderId="14" xfId="0" applyFont="1" applyBorder="1" applyAlignment="1">
      <alignment vertical="center" wrapText="1"/>
    </xf>
    <xf numFmtId="0" fontId="88" fillId="0" borderId="15" xfId="0" applyFont="1" applyBorder="1" applyAlignment="1"/>
    <xf numFmtId="0" fontId="88" fillId="0" borderId="4" xfId="0" applyFont="1" applyBorder="1" applyAlignment="1"/>
    <xf numFmtId="0" fontId="21" fillId="4" borderId="14"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7" fillId="0" borderId="14" xfId="0" applyFont="1" applyBorder="1" applyAlignment="1">
      <alignment vertical="center" wrapText="1"/>
    </xf>
    <xf numFmtId="0" fontId="28" fillId="4" borderId="14" xfId="0" applyFont="1" applyFill="1" applyBorder="1" applyAlignment="1">
      <alignment horizontal="left" vertical="center" wrapText="1"/>
    </xf>
    <xf numFmtId="0" fontId="10" fillId="4" borderId="14" xfId="0" applyFont="1" applyFill="1" applyBorder="1" applyAlignment="1">
      <alignment horizontal="left" vertical="center"/>
    </xf>
    <xf numFmtId="0" fontId="1" fillId="7" borderId="14" xfId="0" applyFont="1" applyFill="1" applyBorder="1" applyAlignment="1"/>
    <xf numFmtId="0" fontId="24" fillId="7" borderId="14" xfId="0" applyFont="1" applyFill="1" applyBorder="1" applyAlignment="1">
      <alignment horizontal="center"/>
    </xf>
    <xf numFmtId="0" fontId="26" fillId="4" borderId="14" xfId="0" applyFont="1" applyFill="1" applyBorder="1" applyAlignment="1">
      <alignment horizontal="left" vertical="center" wrapText="1"/>
    </xf>
    <xf numFmtId="0" fontId="24" fillId="4" borderId="14" xfId="0" applyFont="1" applyFill="1" applyBorder="1" applyAlignment="1"/>
    <xf numFmtId="0" fontId="24" fillId="7" borderId="14" xfId="0" applyFont="1" applyFill="1" applyBorder="1" applyAlignment="1"/>
    <xf numFmtId="0" fontId="20" fillId="0" borderId="16" xfId="0" applyFont="1" applyBorder="1" applyAlignment="1">
      <alignment vertical="top" wrapText="1"/>
    </xf>
    <xf numFmtId="0" fontId="10" fillId="4" borderId="14" xfId="0" applyFont="1" applyFill="1" applyBorder="1" applyAlignment="1">
      <alignment vertical="center" wrapText="1"/>
    </xf>
    <xf numFmtId="0" fontId="10" fillId="0" borderId="14" xfId="0" applyFont="1" applyBorder="1" applyAlignment="1">
      <alignment horizontal="left" vertical="center" wrapText="1"/>
    </xf>
    <xf numFmtId="0" fontId="10" fillId="0" borderId="14" xfId="0" applyFont="1" applyBorder="1" applyAlignment="1">
      <alignment horizontal="left" vertical="center"/>
    </xf>
    <xf numFmtId="0" fontId="24" fillId="7" borderId="14" xfId="0" applyFont="1" applyFill="1" applyBorder="1" applyAlignment="1">
      <alignment vertical="center"/>
    </xf>
    <xf numFmtId="0" fontId="25" fillId="7" borderId="14" xfId="0" applyFont="1" applyFill="1" applyBorder="1" applyAlignment="1">
      <alignment vertical="top" wrapText="1"/>
    </xf>
    <xf numFmtId="0" fontId="16" fillId="0" borderId="16" xfId="0" applyFont="1" applyBorder="1" applyAlignment="1">
      <alignment vertical="top" wrapText="1"/>
    </xf>
    <xf numFmtId="0" fontId="16" fillId="0" borderId="9" xfId="0" applyFont="1" applyBorder="1" applyAlignment="1">
      <alignment vertical="top" wrapText="1"/>
    </xf>
    <xf numFmtId="0" fontId="6" fillId="0" borderId="11" xfId="0" applyFont="1" applyBorder="1" applyAlignment="1"/>
    <xf numFmtId="0" fontId="18" fillId="9" borderId="16" xfId="0" applyFont="1" applyFill="1" applyBorder="1" applyAlignment="1">
      <alignment horizontal="left" vertical="center" wrapText="1"/>
    </xf>
    <xf numFmtId="0" fontId="12" fillId="4" borderId="14" xfId="0" applyFont="1" applyFill="1" applyBorder="1" applyAlignment="1">
      <alignment horizontal="left" vertical="top" wrapText="1"/>
    </xf>
    <xf numFmtId="0" fontId="5" fillId="2" borderId="14" xfId="0" applyFont="1" applyFill="1" applyBorder="1" applyAlignment="1">
      <alignment vertical="center"/>
    </xf>
    <xf numFmtId="0" fontId="8" fillId="4" borderId="2" xfId="0" applyFont="1" applyFill="1" applyBorder="1" applyAlignment="1">
      <alignment horizontal="left" vertical="center" wrapText="1"/>
    </xf>
    <xf numFmtId="0" fontId="6" fillId="0" borderId="5" xfId="0" applyFont="1" applyBorder="1" applyAlignment="1"/>
    <xf numFmtId="0" fontId="18" fillId="9" borderId="15" xfId="0" applyFont="1" applyFill="1" applyBorder="1" applyAlignment="1">
      <alignment horizontal="center" vertical="center" wrapText="1"/>
    </xf>
    <xf numFmtId="0" fontId="8" fillId="18" borderId="5" xfId="0" applyFont="1" applyFill="1" applyBorder="1" applyAlignment="1">
      <alignment vertical="top" wrapText="1"/>
    </xf>
    <xf numFmtId="0" fontId="16" fillId="0" borderId="6" xfId="0" applyFont="1" applyBorder="1" applyAlignment="1">
      <alignment vertical="top" wrapText="1"/>
    </xf>
    <xf numFmtId="0" fontId="6" fillId="0" borderId="6" xfId="0" applyFont="1" applyBorder="1" applyAlignment="1"/>
    <xf numFmtId="0" fontId="6" fillId="0" borderId="7" xfId="0" applyFont="1" applyBorder="1" applyAlignment="1"/>
    <xf numFmtId="0" fontId="1" fillId="7" borderId="15" xfId="0" applyFont="1" applyFill="1" applyBorder="1" applyAlignment="1">
      <alignment horizontal="left"/>
    </xf>
    <xf numFmtId="0" fontId="1" fillId="7" borderId="4" xfId="0" applyFont="1" applyFill="1" applyBorder="1" applyAlignment="1">
      <alignment horizontal="left"/>
    </xf>
    <xf numFmtId="0" fontId="10" fillId="4" borderId="16" xfId="0" applyFont="1" applyFill="1" applyBorder="1" applyAlignment="1">
      <alignment vertical="top" wrapText="1"/>
    </xf>
    <xf numFmtId="0" fontId="10" fillId="4" borderId="9" xfId="0" applyFont="1" applyFill="1" applyBorder="1" applyAlignment="1">
      <alignment vertical="top" wrapText="1"/>
    </xf>
    <xf numFmtId="0" fontId="10" fillId="4" borderId="14" xfId="0" applyFont="1" applyFill="1" applyBorder="1" applyAlignment="1">
      <alignment vertical="top" wrapText="1"/>
    </xf>
    <xf numFmtId="0" fontId="10" fillId="6" borderId="9" xfId="0" applyFont="1" applyFill="1" applyBorder="1" applyAlignment="1">
      <alignment horizontal="left" vertical="center" wrapText="1"/>
    </xf>
    <xf numFmtId="0" fontId="36" fillId="9" borderId="15"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34" fillId="4" borderId="9" xfId="0" applyFont="1" applyFill="1" applyBorder="1" applyAlignment="1">
      <alignment horizontal="left" vertical="center" wrapText="1"/>
    </xf>
    <xf numFmtId="0" fontId="1" fillId="4" borderId="9" xfId="0" applyFont="1" applyFill="1" applyBorder="1" applyAlignment="1">
      <alignment horizontal="left" vertical="top" wrapText="1"/>
    </xf>
    <xf numFmtId="0" fontId="40" fillId="4" borderId="9" xfId="0" applyFont="1" applyFill="1" applyBorder="1" applyAlignment="1">
      <alignment horizontal="left" vertical="top" wrapText="1"/>
    </xf>
    <xf numFmtId="0" fontId="40" fillId="4" borderId="9" xfId="0" applyFont="1" applyFill="1" applyBorder="1" applyAlignment="1">
      <alignment horizontal="left" vertical="center" wrapText="1"/>
    </xf>
    <xf numFmtId="0" fontId="39" fillId="23" borderId="9" xfId="0" applyFont="1" applyFill="1" applyBorder="1" applyAlignment="1">
      <alignment horizontal="left" vertical="top" wrapText="1"/>
    </xf>
    <xf numFmtId="0" fontId="2" fillId="4" borderId="9" xfId="0" applyFont="1" applyFill="1" applyBorder="1" applyAlignment="1">
      <alignment horizontal="left" vertical="top" wrapText="1"/>
    </xf>
    <xf numFmtId="0" fontId="17" fillId="24" borderId="14" xfId="0" applyFont="1" applyFill="1" applyBorder="1" applyAlignment="1">
      <alignment horizontal="left" vertical="center" wrapText="1"/>
    </xf>
    <xf numFmtId="0" fontId="100" fillId="0" borderId="16" xfId="0" applyFont="1" applyBorder="1" applyAlignment="1">
      <alignment horizontal="left" vertical="center" wrapText="1"/>
    </xf>
    <xf numFmtId="0" fontId="88" fillId="0" borderId="16" xfId="0" applyFont="1" applyBorder="1" applyAlignment="1"/>
    <xf numFmtId="0" fontId="88" fillId="0" borderId="13" xfId="0" applyFont="1" applyBorder="1" applyAlignment="1"/>
    <xf numFmtId="0" fontId="1" fillId="4" borderId="8" xfId="0" applyFont="1" applyFill="1" applyBorder="1" applyAlignment="1">
      <alignment horizontal="left" vertical="center" wrapText="1"/>
    </xf>
    <xf numFmtId="0" fontId="1" fillId="0" borderId="0" xfId="0" applyFont="1" applyAlignment="1">
      <alignment horizontal="left" vertical="center" wrapText="1"/>
    </xf>
    <xf numFmtId="0" fontId="40" fillId="0" borderId="0" xfId="0" applyFont="1" applyAlignment="1">
      <alignment horizontal="left" vertical="top" wrapText="1"/>
    </xf>
    <xf numFmtId="0" fontId="38" fillId="20" borderId="9" xfId="0" applyFont="1" applyFill="1" applyBorder="1" applyAlignment="1">
      <alignment horizontal="left" vertical="center" wrapText="1"/>
    </xf>
    <xf numFmtId="0" fontId="38" fillId="21" borderId="9" xfId="0" applyFont="1" applyFill="1" applyBorder="1" applyAlignment="1">
      <alignment horizontal="left" vertical="center" wrapText="1"/>
    </xf>
    <xf numFmtId="0" fontId="11" fillId="22" borderId="9" xfId="0" applyFont="1" applyFill="1" applyBorder="1" applyAlignment="1">
      <alignment horizontal="left" vertical="center" wrapText="1"/>
    </xf>
    <xf numFmtId="0" fontId="81" fillId="0" borderId="9" xfId="1" applyBorder="1" applyAlignment="1">
      <alignment horizontal="left" vertical="center"/>
    </xf>
    <xf numFmtId="0" fontId="6" fillId="0" borderId="9" xfId="0" applyFont="1" applyBorder="1" applyAlignment="1">
      <alignment horizontal="left" vertical="center"/>
    </xf>
    <xf numFmtId="0" fontId="38" fillId="21" borderId="9" xfId="0" applyFont="1" applyFill="1" applyBorder="1" applyAlignment="1">
      <alignment horizontal="left" vertical="top" wrapText="1"/>
    </xf>
    <xf numFmtId="0" fontId="38" fillId="20" borderId="9" xfId="0" applyFont="1" applyFill="1" applyBorder="1" applyAlignment="1">
      <alignment horizontal="left" vertical="top" wrapText="1"/>
    </xf>
    <xf numFmtId="0" fontId="87" fillId="2" borderId="9" xfId="0" applyFont="1" applyFill="1" applyBorder="1" applyAlignment="1">
      <alignment horizontal="left" vertical="center" wrapText="1"/>
    </xf>
    <xf numFmtId="0" fontId="81" fillId="0" borderId="9" xfId="1" applyFill="1" applyBorder="1" applyAlignment="1">
      <alignment horizontal="left" vertical="center" wrapText="1"/>
    </xf>
    <xf numFmtId="0" fontId="85" fillId="0" borderId="9"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37" fillId="4" borderId="9" xfId="0" applyFont="1" applyFill="1" applyBorder="1" applyAlignment="1">
      <alignment horizontal="left" vertical="top" wrapText="1"/>
    </xf>
    <xf numFmtId="0" fontId="83" fillId="2" borderId="9" xfId="0" applyFont="1" applyFill="1" applyBorder="1" applyAlignment="1">
      <alignment horizontal="left" vertical="center" wrapText="1"/>
    </xf>
    <xf numFmtId="0" fontId="1" fillId="7" borderId="2" xfId="0" applyFont="1" applyFill="1" applyBorder="1" applyAlignment="1">
      <alignment horizontal="left" vertical="top" wrapText="1"/>
    </xf>
    <xf numFmtId="0" fontId="6" fillId="0" borderId="1" xfId="0" applyFont="1" applyBorder="1" applyAlignment="1"/>
    <xf numFmtId="0" fontId="16" fillId="0" borderId="14" xfId="0" applyFont="1" applyBorder="1" applyAlignment="1">
      <alignment wrapText="1"/>
    </xf>
    <xf numFmtId="0" fontId="42" fillId="0" borderId="14" xfId="0" applyFont="1" applyBorder="1" applyAlignment="1">
      <alignment wrapText="1"/>
    </xf>
    <xf numFmtId="0" fontId="92" fillId="18" borderId="14" xfId="0" applyFont="1" applyFill="1" applyBorder="1" applyAlignment="1">
      <alignment horizontal="left" vertical="center" wrapText="1"/>
    </xf>
    <xf numFmtId="0" fontId="8" fillId="7" borderId="14" xfId="0" applyFont="1" applyFill="1" applyBorder="1" applyAlignment="1">
      <alignment vertical="center" wrapText="1"/>
    </xf>
    <xf numFmtId="0" fontId="11" fillId="18" borderId="14"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4" borderId="14" xfId="0" applyFont="1" applyFill="1" applyBorder="1" applyAlignment="1">
      <alignment vertical="center" wrapText="1"/>
    </xf>
    <xf numFmtId="0" fontId="8" fillId="0" borderId="14" xfId="0" applyFont="1" applyBorder="1" applyAlignment="1">
      <alignment vertical="center" wrapText="1"/>
    </xf>
    <xf numFmtId="0" fontId="43" fillId="0" borderId="14" xfId="0" applyFont="1" applyBorder="1" applyAlignment="1">
      <alignment wrapText="1"/>
    </xf>
    <xf numFmtId="0" fontId="80" fillId="0" borderId="14" xfId="0" applyFont="1" applyBorder="1" applyAlignment="1">
      <alignment wrapText="1"/>
    </xf>
    <xf numFmtId="0" fontId="5" fillId="2" borderId="9" xfId="0" applyFont="1" applyFill="1" applyBorder="1" applyAlignment="1">
      <alignment horizontal="left" vertical="center" wrapText="1"/>
    </xf>
    <xf numFmtId="0" fontId="87" fillId="3" borderId="14" xfId="0" applyFont="1" applyFill="1" applyBorder="1" applyAlignment="1">
      <alignment horizontal="left" vertical="center" wrapText="1"/>
    </xf>
    <xf numFmtId="0" fontId="10" fillId="0" borderId="0" xfId="0" applyFont="1" applyAlignment="1">
      <alignment vertical="center" wrapText="1"/>
    </xf>
    <xf numFmtId="0" fontId="17" fillId="3" borderId="9" xfId="0" applyFont="1" applyFill="1" applyBorder="1" applyAlignment="1">
      <alignment vertical="center" wrapText="1"/>
    </xf>
    <xf numFmtId="0" fontId="8" fillId="0" borderId="5" xfId="0" applyFont="1" applyBorder="1" applyAlignment="1">
      <alignment horizontal="left" vertical="center" wrapText="1"/>
    </xf>
    <xf numFmtId="0" fontId="24" fillId="0" borderId="5" xfId="0" applyFont="1" applyBorder="1" applyAlignment="1">
      <alignment horizontal="center" vertical="center" wrapText="1"/>
    </xf>
    <xf numFmtId="0" fontId="24" fillId="0" borderId="13" xfId="0" applyFont="1" applyBorder="1" applyAlignment="1">
      <alignment horizontal="center" vertical="center" wrapText="1"/>
    </xf>
    <xf numFmtId="0" fontId="43" fillId="0" borderId="14" xfId="0" applyFont="1" applyBorder="1" applyAlignment="1">
      <alignment horizontal="center" wrapText="1"/>
    </xf>
    <xf numFmtId="0" fontId="43" fillId="0" borderId="4" xfId="0" applyFont="1" applyBorder="1" applyAlignment="1">
      <alignment horizontal="center" wrapText="1"/>
    </xf>
    <xf numFmtId="0" fontId="16" fillId="0" borderId="14" xfId="0" applyFont="1" applyBorder="1" applyAlignment="1">
      <alignment horizontal="center" wrapText="1"/>
    </xf>
    <xf numFmtId="0" fontId="16" fillId="0" borderId="4" xfId="0" applyFont="1" applyBorder="1" applyAlignment="1">
      <alignment horizontal="center" wrapText="1"/>
    </xf>
    <xf numFmtId="0" fontId="42" fillId="0" borderId="14" xfId="0" applyFont="1" applyBorder="1" applyAlignment="1">
      <alignment horizontal="center" wrapText="1"/>
    </xf>
    <xf numFmtId="0" fontId="42" fillId="0" borderId="4" xfId="0" applyFont="1" applyBorder="1" applyAlignment="1">
      <alignment horizontal="center" wrapText="1"/>
    </xf>
    <xf numFmtId="0" fontId="1" fillId="0" borderId="16" xfId="0" applyFont="1" applyBorder="1" applyAlignment="1">
      <alignment horizontal="center" vertical="top"/>
    </xf>
    <xf numFmtId="0" fontId="8" fillId="15" borderId="11" xfId="0" applyFont="1" applyFill="1" applyBorder="1" applyAlignment="1">
      <alignment horizontal="left" vertical="top" wrapText="1"/>
    </xf>
    <xf numFmtId="0" fontId="8" fillId="15" borderId="13" xfId="0" applyFont="1" applyFill="1" applyBorder="1" applyAlignment="1">
      <alignment horizontal="left" vertical="top" wrapText="1"/>
    </xf>
    <xf numFmtId="0" fontId="8" fillId="13" borderId="11" xfId="0" applyFont="1" applyFill="1" applyBorder="1" applyAlignment="1">
      <alignment horizontal="left" vertical="top" wrapText="1"/>
    </xf>
    <xf numFmtId="0" fontId="41" fillId="11" borderId="10" xfId="0" applyFont="1" applyFill="1" applyBorder="1" applyAlignment="1">
      <alignment horizontal="left" vertical="top" wrapText="1"/>
    </xf>
    <xf numFmtId="0" fontId="41" fillId="11" borderId="11" xfId="0" applyFont="1" applyFill="1" applyBorder="1" applyAlignment="1">
      <alignment horizontal="left" vertical="top" wrapText="1"/>
    </xf>
    <xf numFmtId="0" fontId="16" fillId="0" borderId="14" xfId="0" applyFont="1" applyBorder="1" applyAlignment="1">
      <alignment vertical="top" wrapText="1"/>
    </xf>
    <xf numFmtId="0" fontId="29" fillId="0" borderId="14" xfId="0" applyFont="1" applyBorder="1" applyAlignment="1">
      <alignment vertical="top" wrapText="1"/>
    </xf>
    <xf numFmtId="0" fontId="18" fillId="11" borderId="9" xfId="0" applyFont="1" applyFill="1" applyBorder="1" applyAlignment="1">
      <alignment vertical="top" wrapText="1"/>
    </xf>
    <xf numFmtId="0" fontId="8" fillId="13" borderId="9" xfId="0" applyFont="1" applyFill="1" applyBorder="1" applyAlignment="1">
      <alignment vertical="top" wrapText="1"/>
    </xf>
    <xf numFmtId="0" fontId="74" fillId="4" borderId="14" xfId="0" applyFont="1" applyFill="1" applyBorder="1" applyAlignment="1">
      <alignment horizontal="left" vertical="center" wrapText="1"/>
    </xf>
    <xf numFmtId="0" fontId="5" fillId="2" borderId="14" xfId="0" applyFont="1" applyFill="1" applyBorder="1" applyAlignment="1">
      <alignment vertical="center" wrapText="1"/>
    </xf>
    <xf numFmtId="0" fontId="18" fillId="3" borderId="14" xfId="0" applyFont="1" applyFill="1" applyBorder="1" applyAlignment="1">
      <alignment horizontal="left" vertical="center" wrapText="1"/>
    </xf>
    <xf numFmtId="0" fontId="23" fillId="0" borderId="0" xfId="0" applyFont="1" applyAlignment="1">
      <alignment vertical="top" wrapText="1"/>
    </xf>
    <xf numFmtId="0" fontId="17" fillId="3" borderId="14" xfId="0" applyFont="1" applyFill="1" applyBorder="1" applyAlignment="1">
      <alignment vertical="center" wrapText="1"/>
    </xf>
    <xf numFmtId="0" fontId="8" fillId="0" borderId="14" xfId="0" applyFont="1" applyBorder="1" applyAlignment="1">
      <alignment horizontal="left" vertical="center" wrapText="1"/>
    </xf>
    <xf numFmtId="0" fontId="11" fillId="7" borderId="14" xfId="0" applyFont="1" applyFill="1" applyBorder="1" applyAlignment="1">
      <alignment horizontal="right" vertical="center" wrapText="1"/>
    </xf>
    <xf numFmtId="0" fontId="11" fillId="7" borderId="5" xfId="0" applyFont="1" applyFill="1" applyBorder="1" applyAlignment="1">
      <alignment horizontal="right" vertical="center" wrapText="1"/>
    </xf>
    <xf numFmtId="0" fontId="11" fillId="7" borderId="14" xfId="0" applyFont="1" applyFill="1" applyBorder="1" applyAlignment="1">
      <alignment horizontal="center" vertical="center" wrapText="1"/>
    </xf>
    <xf numFmtId="0" fontId="8" fillId="15" borderId="9" xfId="0" applyFont="1" applyFill="1" applyBorder="1" applyAlignment="1">
      <alignment horizontal="left" vertical="top" wrapText="1"/>
    </xf>
    <xf numFmtId="0" fontId="29" fillId="0" borderId="2" xfId="0" applyFont="1" applyBorder="1" applyAlignment="1">
      <alignment vertical="top" wrapText="1"/>
    </xf>
    <xf numFmtId="0" fontId="16" fillId="0" borderId="2" xfId="0" applyFont="1" applyBorder="1" applyAlignment="1">
      <alignment vertical="top" wrapText="1"/>
    </xf>
    <xf numFmtId="0" fontId="11" fillId="25" borderId="2" xfId="0" applyFont="1" applyFill="1" applyBorder="1" applyAlignment="1">
      <alignment horizontal="center" vertical="center" wrapText="1"/>
    </xf>
    <xf numFmtId="0" fontId="92" fillId="18" borderId="8" xfId="0" applyFont="1" applyFill="1" applyBorder="1" applyAlignment="1">
      <alignment horizontal="left" vertical="center" wrapText="1"/>
    </xf>
    <xf numFmtId="0" fontId="92" fillId="18" borderId="10" xfId="0" applyFont="1" applyFill="1" applyBorder="1" applyAlignment="1">
      <alignment horizontal="left" vertical="center" wrapText="1"/>
    </xf>
    <xf numFmtId="0" fontId="10" fillId="0" borderId="14" xfId="0" applyFont="1" applyBorder="1" applyAlignment="1">
      <alignment wrapText="1"/>
    </xf>
    <xf numFmtId="0" fontId="8" fillId="0" borderId="14" xfId="0" applyFont="1" applyFill="1" applyBorder="1" applyAlignment="1">
      <alignment horizontal="left" vertical="center" wrapText="1"/>
    </xf>
    <xf numFmtId="0" fontId="6" fillId="0" borderId="4" xfId="0" applyFont="1" applyFill="1" applyBorder="1" applyAlignment="1"/>
    <xf numFmtId="0" fontId="10" fillId="0" borderId="14" xfId="0" applyFont="1" applyFill="1" applyBorder="1" applyAlignment="1">
      <alignment wrapText="1"/>
    </xf>
    <xf numFmtId="0" fontId="10" fillId="18" borderId="14" xfId="0" applyFont="1" applyFill="1" applyBorder="1" applyAlignment="1"/>
    <xf numFmtId="0" fontId="8" fillId="18" borderId="14" xfId="0" applyFont="1" applyFill="1" applyBorder="1" applyAlignment="1"/>
    <xf numFmtId="164" fontId="8" fillId="4" borderId="14" xfId="0" applyNumberFormat="1" applyFont="1" applyFill="1" applyBorder="1" applyAlignment="1">
      <alignment vertical="center" wrapText="1"/>
    </xf>
    <xf numFmtId="164" fontId="8" fillId="15" borderId="11" xfId="0" applyNumberFormat="1" applyFont="1" applyFill="1" applyBorder="1" applyAlignment="1">
      <alignment horizontal="left" vertical="top" wrapText="1"/>
    </xf>
    <xf numFmtId="0" fontId="87" fillId="17" borderId="9" xfId="0" applyFont="1" applyFill="1" applyBorder="1" applyAlignment="1">
      <alignment horizontal="left" vertical="top" wrapText="1"/>
    </xf>
    <xf numFmtId="0" fontId="87" fillId="17" borderId="16" xfId="0" applyFont="1" applyFill="1" applyBorder="1" applyAlignment="1">
      <alignment horizontal="left" vertical="top" wrapText="1"/>
    </xf>
    <xf numFmtId="0" fontId="10" fillId="0" borderId="14" xfId="0" applyFont="1" applyBorder="1" applyAlignment="1"/>
    <xf numFmtId="0" fontId="76" fillId="0" borderId="14" xfId="0" applyFont="1" applyBorder="1" applyAlignment="1">
      <alignment wrapText="1"/>
    </xf>
    <xf numFmtId="0" fontId="8" fillId="18" borderId="14" xfId="0" applyFont="1" applyFill="1" applyBorder="1" applyAlignment="1">
      <alignment vertical="center"/>
    </xf>
    <xf numFmtId="0" fontId="8" fillId="13" borderId="12" xfId="0" applyFont="1" applyFill="1" applyBorder="1" applyAlignment="1">
      <alignment horizontal="left" vertical="top" wrapText="1"/>
    </xf>
    <xf numFmtId="0" fontId="90" fillId="27" borderId="11" xfId="0" applyFont="1" applyFill="1" applyBorder="1" applyAlignment="1">
      <alignment horizontal="left" vertical="top"/>
    </xf>
    <xf numFmtId="0" fontId="91" fillId="0" borderId="13" xfId="0" applyFont="1" applyBorder="1" applyAlignment="1"/>
    <xf numFmtId="0" fontId="30" fillId="2" borderId="14" xfId="0" applyFont="1" applyFill="1" applyBorder="1" applyAlignment="1">
      <alignment vertical="center" wrapText="1"/>
    </xf>
    <xf numFmtId="0" fontId="10" fillId="0" borderId="0" xfId="0" applyFont="1" applyAlignment="1">
      <alignment horizontal="left" wrapText="1"/>
    </xf>
    <xf numFmtId="0" fontId="42" fillId="26" borderId="14" xfId="0" applyFont="1" applyFill="1" applyBorder="1" applyAlignment="1">
      <alignment vertical="center"/>
    </xf>
    <xf numFmtId="0" fontId="8" fillId="13" borderId="10" xfId="0" applyFont="1" applyFill="1" applyBorder="1" applyAlignment="1">
      <alignment horizontal="left" vertical="top" wrapText="1"/>
    </xf>
    <xf numFmtId="0" fontId="10" fillId="0" borderId="2" xfId="0" applyFont="1" applyBorder="1" applyAlignment="1">
      <alignment wrapText="1"/>
    </xf>
    <xf numFmtId="0" fontId="10" fillId="0" borderId="5" xfId="0" applyFont="1" applyBorder="1" applyAlignment="1">
      <alignment wrapText="1"/>
    </xf>
    <xf numFmtId="0" fontId="49" fillId="0" borderId="0" xfId="0" applyFont="1" applyAlignment="1"/>
    <xf numFmtId="0" fontId="8" fillId="4" borderId="14" xfId="0" applyFont="1" applyFill="1" applyBorder="1" applyAlignment="1">
      <alignment horizontal="left" vertical="top" wrapText="1"/>
    </xf>
    <xf numFmtId="0" fontId="8" fillId="18" borderId="14" xfId="0" applyFont="1" applyFill="1" applyBorder="1" applyAlignment="1">
      <alignment vertical="center" wrapText="1"/>
    </xf>
    <xf numFmtId="0" fontId="74" fillId="0" borderId="14" xfId="0" applyFont="1" applyFill="1" applyBorder="1" applyAlignment="1">
      <alignment horizontal="left" vertical="center" wrapText="1"/>
    </xf>
    <xf numFmtId="0" fontId="8" fillId="0" borderId="5" xfId="0" applyFont="1" applyBorder="1" applyAlignment="1">
      <alignment vertical="center" wrapText="1"/>
    </xf>
    <xf numFmtId="0" fontId="8" fillId="0" borderId="8" xfId="0" applyFont="1" applyBorder="1" applyAlignment="1">
      <alignment vertical="center" wrapText="1"/>
    </xf>
    <xf numFmtId="165" fontId="11" fillId="7" borderId="14" xfId="0" applyNumberFormat="1" applyFont="1" applyFill="1" applyBorder="1" applyAlignment="1">
      <alignment horizontal="left" vertical="center" wrapText="1"/>
    </xf>
    <xf numFmtId="0" fontId="11" fillId="7" borderId="14" xfId="0" applyFont="1" applyFill="1" applyBorder="1" applyAlignment="1">
      <alignment vertical="center" wrapText="1"/>
    </xf>
    <xf numFmtId="0" fontId="51" fillId="7" borderId="14" xfId="0" applyFont="1" applyFill="1" applyBorder="1" applyAlignment="1">
      <alignment vertical="center" wrapText="1"/>
    </xf>
    <xf numFmtId="0" fontId="23" fillId="7" borderId="14" xfId="0" applyFont="1" applyFill="1" applyBorder="1" applyAlignment="1">
      <alignment vertical="center" wrapText="1"/>
    </xf>
    <xf numFmtId="0" fontId="11" fillId="7" borderId="14" xfId="0" applyFont="1" applyFill="1" applyBorder="1" applyAlignment="1">
      <alignment horizontal="left" vertical="center" wrapText="1"/>
    </xf>
    <xf numFmtId="0" fontId="92" fillId="7" borderId="14" xfId="0" applyFont="1" applyFill="1" applyBorder="1" applyAlignment="1">
      <alignment horizontal="left" vertical="center" wrapText="1"/>
    </xf>
    <xf numFmtId="164" fontId="8" fillId="0" borderId="14" xfId="0" applyNumberFormat="1" applyFont="1" applyBorder="1" applyAlignment="1">
      <alignment vertical="center" wrapText="1"/>
    </xf>
    <xf numFmtId="0" fontId="8" fillId="13" borderId="10" xfId="0" applyFont="1" applyFill="1" applyBorder="1" applyAlignment="1">
      <alignment horizontal="left" vertical="top"/>
    </xf>
    <xf numFmtId="0" fontId="8" fillId="13" borderId="10" xfId="0" applyFont="1" applyFill="1" applyBorder="1" applyAlignment="1">
      <alignment vertical="top" wrapText="1"/>
    </xf>
    <xf numFmtId="164" fontId="8" fillId="15" borderId="10" xfId="0" applyNumberFormat="1" applyFont="1" applyFill="1" applyBorder="1" applyAlignment="1">
      <alignment horizontal="left" vertical="top" wrapText="1"/>
    </xf>
    <xf numFmtId="0" fontId="87" fillId="17" borderId="12" xfId="0" applyFont="1" applyFill="1" applyBorder="1" applyAlignment="1">
      <alignment horizontal="left" vertical="top" wrapText="1"/>
    </xf>
    <xf numFmtId="0" fontId="91" fillId="0" borderId="6" xfId="0" applyFont="1" applyBorder="1" applyAlignment="1"/>
    <xf numFmtId="0" fontId="91" fillId="0" borderId="7" xfId="0" applyFont="1" applyBorder="1" applyAlignment="1"/>
    <xf numFmtId="0" fontId="87" fillId="17" borderId="10" xfId="0" applyFont="1" applyFill="1" applyBorder="1" applyAlignment="1">
      <alignment horizontal="left" vertical="top" wrapText="1"/>
    </xf>
    <xf numFmtId="0" fontId="91" fillId="0" borderId="11" xfId="0" applyFont="1" applyBorder="1" applyAlignment="1"/>
    <xf numFmtId="164" fontId="8" fillId="13" borderId="11" xfId="0" applyNumberFormat="1" applyFont="1" applyFill="1" applyBorder="1" applyAlignment="1">
      <alignment horizontal="left" vertical="top" wrapText="1"/>
    </xf>
    <xf numFmtId="164" fontId="87" fillId="17" borderId="11" xfId="0" applyNumberFormat="1" applyFont="1" applyFill="1" applyBorder="1" applyAlignment="1">
      <alignment horizontal="left" vertical="top" wrapText="1"/>
    </xf>
    <xf numFmtId="164" fontId="74" fillId="4" borderId="14" xfId="0" applyNumberFormat="1" applyFont="1" applyFill="1" applyBorder="1" applyAlignment="1">
      <alignment vertical="center" wrapText="1"/>
    </xf>
    <xf numFmtId="0" fontId="8" fillId="0" borderId="14" xfId="0" applyFont="1" applyBorder="1" applyAlignment="1">
      <alignment vertical="top" wrapText="1"/>
    </xf>
    <xf numFmtId="0" fontId="8" fillId="15" borderId="9" xfId="0" applyFont="1" applyFill="1" applyBorder="1" applyAlignment="1">
      <alignment vertical="top" wrapText="1"/>
    </xf>
    <xf numFmtId="0" fontId="18" fillId="17" borderId="9" xfId="0" applyFont="1" applyFill="1" applyBorder="1" applyAlignment="1">
      <alignment vertical="top" wrapText="1"/>
    </xf>
    <xf numFmtId="0" fontId="8" fillId="4" borderId="14" xfId="0" applyFont="1" applyFill="1" applyBorder="1" applyAlignment="1">
      <alignment horizontal="left" vertical="center"/>
    </xf>
    <xf numFmtId="0" fontId="23" fillId="0" borderId="0" xfId="0" applyFont="1" applyAlignment="1">
      <alignment vertical="top"/>
    </xf>
    <xf numFmtId="0" fontId="11" fillId="25" borderId="14" xfId="0" applyFont="1" applyFill="1" applyBorder="1" applyAlignment="1">
      <alignment horizontal="center" vertical="center" wrapText="1"/>
    </xf>
    <xf numFmtId="14" fontId="11" fillId="7" borderId="14" xfId="0" applyNumberFormat="1" applyFont="1" applyFill="1" applyBorder="1" applyAlignment="1">
      <alignment horizontal="left" vertical="center" wrapText="1"/>
    </xf>
    <xf numFmtId="0" fontId="10" fillId="0" borderId="14" xfId="0" applyFont="1" applyBorder="1" applyAlignment="1">
      <alignment horizontal="center" vertical="top" wrapText="1"/>
    </xf>
    <xf numFmtId="0" fontId="10" fillId="0" borderId="14" xfId="0" applyFont="1" applyBorder="1" applyAlignment="1">
      <alignment horizontal="left" vertical="top" wrapText="1"/>
    </xf>
    <xf numFmtId="0" fontId="87" fillId="11" borderId="10" xfId="0" applyFont="1" applyFill="1" applyBorder="1" applyAlignment="1">
      <alignment horizontal="left" vertical="top" wrapText="1"/>
    </xf>
    <xf numFmtId="0" fontId="23" fillId="0" borderId="15" xfId="0" applyFont="1" applyBorder="1" applyAlignment="1">
      <alignment vertical="center"/>
    </xf>
    <xf numFmtId="0" fontId="24" fillId="0" borderId="14" xfId="0" applyFont="1" applyBorder="1" applyAlignment="1">
      <alignment horizontal="center" vertical="center" wrapText="1"/>
    </xf>
    <xf numFmtId="0" fontId="18" fillId="17" borderId="11" xfId="0" applyFont="1" applyFill="1" applyBorder="1" applyAlignment="1">
      <alignment vertical="top" wrapText="1"/>
    </xf>
    <xf numFmtId="0" fontId="87" fillId="11" borderId="9" xfId="0" applyFont="1" applyFill="1" applyBorder="1" applyAlignment="1">
      <alignment horizontal="left" vertical="top" wrapText="1"/>
    </xf>
    <xf numFmtId="0" fontId="8" fillId="13" borderId="9" xfId="0" applyFont="1" applyFill="1" applyBorder="1" applyAlignment="1">
      <alignment horizontal="left" vertical="top" wrapText="1"/>
    </xf>
    <xf numFmtId="0" fontId="92" fillId="18" borderId="14" xfId="0" applyFont="1" applyFill="1" applyBorder="1" applyAlignment="1">
      <alignment horizontal="left" vertical="top" wrapText="1"/>
    </xf>
    <xf numFmtId="166" fontId="11" fillId="7" borderId="14" xfId="0" applyNumberFormat="1" applyFont="1" applyFill="1" applyBorder="1" applyAlignment="1">
      <alignment horizontal="left" vertical="center" wrapText="1"/>
    </xf>
    <xf numFmtId="0" fontId="74" fillId="0" borderId="14" xfId="0" applyFont="1" applyBorder="1" applyAlignment="1">
      <alignment horizontal="left" vertical="center" wrapText="1"/>
    </xf>
    <xf numFmtId="0" fontId="18" fillId="17" borderId="11" xfId="0" applyFont="1" applyFill="1" applyBorder="1" applyAlignment="1">
      <alignment horizontal="left" vertical="top" wrapText="1"/>
    </xf>
    <xf numFmtId="0" fontId="88" fillId="0" borderId="4" xfId="0" applyFont="1" applyBorder="1"/>
    <xf numFmtId="0" fontId="75" fillId="29" borderId="9" xfId="0" applyFont="1" applyFill="1" applyBorder="1" applyAlignment="1">
      <alignment vertical="top"/>
    </xf>
    <xf numFmtId="0" fontId="73" fillId="29" borderId="9" xfId="0" applyFont="1" applyFill="1" applyBorder="1" applyAlignment="1">
      <alignment vertical="top"/>
    </xf>
    <xf numFmtId="0" fontId="74" fillId="13" borderId="9" xfId="0" applyFont="1" applyFill="1" applyBorder="1" applyAlignment="1">
      <alignment horizontal="left" vertical="top" wrapText="1"/>
    </xf>
    <xf numFmtId="0" fontId="6" fillId="0" borderId="0" xfId="0" applyFont="1"/>
    <xf numFmtId="0" fontId="8" fillId="15" borderId="9" xfId="0" applyFont="1" applyFill="1" applyBorder="1" applyAlignment="1">
      <alignment horizontal="left" vertical="top"/>
    </xf>
    <xf numFmtId="0" fontId="74" fillId="4" borderId="5" xfId="0" applyFont="1" applyFill="1" applyBorder="1" applyAlignment="1">
      <alignment horizontal="left" vertical="center" wrapText="1"/>
    </xf>
    <xf numFmtId="0" fontId="24" fillId="0" borderId="0" xfId="0" applyFont="1" applyAlignment="1">
      <alignment vertical="top"/>
    </xf>
    <xf numFmtId="0" fontId="17" fillId="3" borderId="2" xfId="0" applyFont="1" applyFill="1" applyBorder="1" applyAlignment="1">
      <alignment vertical="center" wrapText="1"/>
    </xf>
    <xf numFmtId="0" fontId="24" fillId="0" borderId="17" xfId="0" applyFont="1" applyBorder="1" applyAlignment="1">
      <alignment horizontal="center" vertical="center" wrapText="1"/>
    </xf>
    <xf numFmtId="0" fontId="11" fillId="7" borderId="14" xfId="0" applyFont="1" applyFill="1" applyBorder="1" applyAlignment="1"/>
    <xf numFmtId="0" fontId="58" fillId="7" borderId="14" xfId="0" applyFont="1" applyFill="1" applyBorder="1" applyAlignment="1"/>
    <xf numFmtId="0" fontId="8" fillId="7" borderId="14" xfId="0" applyFont="1" applyFill="1" applyBorder="1" applyAlignment="1">
      <alignment vertical="center"/>
    </xf>
    <xf numFmtId="14" fontId="11" fillId="7" borderId="14" xfId="0" applyNumberFormat="1" applyFont="1" applyFill="1" applyBorder="1" applyAlignment="1">
      <alignment horizontal="left"/>
    </xf>
    <xf numFmtId="0" fontId="74" fillId="0" borderId="14" xfId="0" applyFont="1" applyFill="1" applyBorder="1" applyAlignment="1">
      <alignment horizontal="left" vertical="center"/>
    </xf>
    <xf numFmtId="0" fontId="16" fillId="0" borderId="14" xfId="0" applyFont="1" applyFill="1" applyBorder="1" applyAlignment="1">
      <alignment vertical="top" wrapText="1"/>
    </xf>
    <xf numFmtId="0" fontId="16" fillId="0" borderId="17" xfId="0" applyFont="1" applyBorder="1" applyAlignment="1">
      <alignment vertical="top" wrapText="1"/>
    </xf>
    <xf numFmtId="0" fontId="56" fillId="4" borderId="17" xfId="0" applyFont="1" applyFill="1" applyBorder="1" applyAlignment="1">
      <alignment horizontal="left" vertical="center" wrapText="1"/>
    </xf>
    <xf numFmtId="0" fontId="6" fillId="0" borderId="17" xfId="0" applyFont="1" applyBorder="1"/>
    <xf numFmtId="0" fontId="74" fillId="4" borderId="17" xfId="0" applyFont="1" applyFill="1" applyBorder="1" applyAlignment="1">
      <alignment horizontal="left" vertical="center" wrapText="1"/>
    </xf>
    <xf numFmtId="0" fontId="8" fillId="4" borderId="17" xfId="0" applyFont="1" applyFill="1" applyBorder="1" applyAlignment="1">
      <alignment horizontal="left" vertical="center" wrapText="1"/>
    </xf>
    <xf numFmtId="0" fontId="74" fillId="0" borderId="1" xfId="0" applyFont="1" applyBorder="1" applyAlignment="1">
      <alignment horizontal="left" vertical="center" wrapText="1"/>
    </xf>
    <xf numFmtId="0" fontId="6" fillId="0" borderId="11" xfId="0" applyFont="1" applyBorder="1"/>
    <xf numFmtId="0" fontId="6" fillId="0" borderId="17" xfId="0" applyFont="1" applyBorder="1" applyAlignment="1"/>
    <xf numFmtId="0" fontId="55" fillId="0" borderId="5" xfId="0" applyFont="1" applyBorder="1" applyAlignment="1">
      <alignment vertical="top" wrapText="1"/>
    </xf>
    <xf numFmtId="0" fontId="6" fillId="0" borderId="13" xfId="0" applyFont="1" applyBorder="1"/>
    <xf numFmtId="0" fontId="56" fillId="0" borderId="17" xfId="0" applyFont="1" applyBorder="1" applyAlignment="1">
      <alignment horizontal="left" vertical="center" wrapText="1"/>
    </xf>
    <xf numFmtId="0" fontId="6" fillId="0" borderId="4" xfId="0" applyFont="1" applyBorder="1"/>
    <xf numFmtId="0" fontId="16" fillId="0" borderId="14" xfId="0" applyFont="1" applyBorder="1" applyAlignment="1">
      <alignment horizontal="center" vertical="top" wrapText="1"/>
    </xf>
    <xf numFmtId="0" fontId="16" fillId="0" borderId="18" xfId="0" applyFont="1" applyBorder="1" applyAlignment="1">
      <alignment horizontal="center" vertical="top" wrapText="1"/>
    </xf>
    <xf numFmtId="0" fontId="16" fillId="0" borderId="14" xfId="0" applyFont="1" applyBorder="1" applyAlignment="1">
      <alignment vertical="center" wrapText="1"/>
    </xf>
    <xf numFmtId="0" fontId="11" fillId="7" borderId="15" xfId="0" applyFont="1" applyFill="1" applyBorder="1" applyAlignment="1">
      <alignment horizontal="center" vertical="center" wrapText="1"/>
    </xf>
    <xf numFmtId="0" fontId="11" fillId="7" borderId="4" xfId="0" applyFont="1" applyFill="1" applyBorder="1" applyAlignment="1">
      <alignment horizontal="center" vertical="center" wrapText="1"/>
    </xf>
    <xf numFmtId="0" fontId="15" fillId="2" borderId="14" xfId="0" applyFont="1" applyFill="1" applyBorder="1" applyAlignment="1">
      <alignment vertical="center" wrapText="1"/>
    </xf>
    <xf numFmtId="0" fontId="11" fillId="0" borderId="0" xfId="0" applyFont="1" applyAlignment="1">
      <alignment vertical="center" wrapText="1"/>
    </xf>
    <xf numFmtId="0" fontId="87" fillId="11" borderId="9" xfId="0" applyFont="1" applyFill="1" applyBorder="1" applyAlignment="1">
      <alignment vertical="top" wrapText="1"/>
    </xf>
    <xf numFmtId="14" fontId="11" fillId="7" borderId="14" xfId="0" applyNumberFormat="1" applyFont="1" applyFill="1" applyBorder="1" applyAlignment="1">
      <alignment horizontal="center" vertical="center" wrapText="1"/>
    </xf>
    <xf numFmtId="14" fontId="11" fillId="7" borderId="15" xfId="0" applyNumberFormat="1" applyFont="1" applyFill="1" applyBorder="1" applyAlignment="1">
      <alignment horizontal="center" vertical="center" wrapText="1"/>
    </xf>
    <xf numFmtId="14" fontId="11" fillId="7" borderId="4" xfId="0" applyNumberFormat="1" applyFont="1" applyFill="1" applyBorder="1" applyAlignment="1">
      <alignment horizontal="center" vertical="center" wrapText="1"/>
    </xf>
    <xf numFmtId="0" fontId="15" fillId="25" borderId="2" xfId="0" applyFont="1" applyFill="1" applyBorder="1" applyAlignment="1">
      <alignment vertical="center" wrapText="1"/>
    </xf>
    <xf numFmtId="0" fontId="76" fillId="0" borderId="14" xfId="0" applyFont="1" applyBorder="1" applyAlignment="1">
      <alignment vertical="center" wrapText="1"/>
    </xf>
    <xf numFmtId="0" fontId="76" fillId="0" borderId="14" xfId="0" applyFont="1" applyBorder="1" applyAlignment="1">
      <alignment horizontal="left" vertical="center" wrapText="1"/>
    </xf>
    <xf numFmtId="0" fontId="23" fillId="0" borderId="14" xfId="0" applyFont="1" applyBorder="1" applyAlignment="1">
      <alignment vertical="center"/>
    </xf>
    <xf numFmtId="0" fontId="83" fillId="3" borderId="14" xfId="0" applyFont="1" applyFill="1" applyBorder="1" applyAlignment="1">
      <alignment vertical="center" wrapText="1"/>
    </xf>
    <xf numFmtId="0" fontId="94" fillId="0" borderId="14" xfId="0" applyFont="1" applyBorder="1" applyAlignment="1">
      <alignment vertical="center" wrapText="1"/>
    </xf>
    <xf numFmtId="0" fontId="74" fillId="18" borderId="14" xfId="0" applyFont="1" applyFill="1" applyBorder="1" applyAlignment="1">
      <alignment vertical="center" wrapText="1"/>
    </xf>
    <xf numFmtId="0" fontId="8" fillId="7" borderId="17" xfId="0" applyFont="1" applyFill="1" applyBorder="1" applyAlignment="1">
      <alignment vertical="center" wrapText="1"/>
    </xf>
    <xf numFmtId="0" fontId="11" fillId="18" borderId="17" xfId="0" applyFont="1" applyFill="1" applyBorder="1" applyAlignment="1">
      <alignment horizontal="left" vertical="center" wrapText="1"/>
    </xf>
    <xf numFmtId="0" fontId="1" fillId="7" borderId="17" xfId="0" applyFont="1" applyFill="1" applyBorder="1" applyAlignment="1">
      <alignment horizontal="left" vertical="top" wrapText="1"/>
    </xf>
    <xf numFmtId="0" fontId="0" fillId="0" borderId="17" xfId="0" applyBorder="1" applyAlignment="1"/>
    <xf numFmtId="0" fontId="47" fillId="0" borderId="14" xfId="0" applyFont="1" applyBorder="1" applyAlignment="1">
      <alignment wrapText="1"/>
    </xf>
    <xf numFmtId="0" fontId="92" fillId="18" borderId="17" xfId="0" applyFont="1" applyFill="1" applyBorder="1" applyAlignment="1">
      <alignment horizontal="left"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16" fillId="0" borderId="2"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14" xfId="0" applyFont="1" applyBorder="1" applyAlignment="1">
      <alignment horizontal="center" vertical="center" wrapText="1"/>
    </xf>
    <xf numFmtId="0" fontId="8" fillId="18" borderId="14" xfId="0" applyFont="1" applyFill="1" applyBorder="1" applyAlignment="1">
      <alignment horizontal="left" vertical="center" wrapText="1"/>
    </xf>
    <xf numFmtId="0" fontId="87" fillId="3" borderId="14" xfId="0" applyFont="1" applyFill="1" applyBorder="1" applyAlignment="1">
      <alignment vertical="center" wrapText="1"/>
    </xf>
    <xf numFmtId="0" fontId="1" fillId="0" borderId="0" xfId="0" applyFont="1" applyAlignment="1"/>
    <xf numFmtId="0" fontId="61" fillId="4" borderId="9" xfId="0" applyFont="1" applyFill="1" applyBorder="1" applyAlignment="1">
      <alignment vertical="center" wrapText="1"/>
    </xf>
  </cellXfs>
  <cellStyles count="2">
    <cellStyle name="Hyperlink" xfId="1" builtinId="8"/>
    <cellStyle name="Normal" xfId="0" builtinId="0"/>
  </cellStyles>
  <dxfs count="6">
    <dxf>
      <fill>
        <patternFill patternType="solid">
          <fgColor rgb="FFE8F0FE"/>
          <bgColor rgb="FFE8F0FE"/>
        </patternFill>
      </fill>
    </dxf>
    <dxf>
      <fill>
        <patternFill patternType="solid">
          <fgColor rgb="FFFFFFFF"/>
          <bgColor rgb="FFFFFFFF"/>
        </patternFill>
      </fill>
    </dxf>
    <dxf>
      <fill>
        <patternFill patternType="solid">
          <fgColor rgb="FFDEEAF6"/>
          <bgColor rgb="FFDEEAF6"/>
        </patternFill>
      </fill>
    </dxf>
    <dxf>
      <fill>
        <patternFill patternType="solid">
          <fgColor rgb="FFBDD6EE"/>
          <bgColor rgb="FFBDD6EE"/>
        </patternFill>
      </fill>
    </dxf>
    <dxf>
      <fill>
        <patternFill patternType="solid">
          <fgColor rgb="FFBDD6EE"/>
          <bgColor rgb="FFBDD6EE"/>
        </patternFill>
      </fill>
    </dxf>
    <dxf>
      <fill>
        <patternFill patternType="solid">
          <fgColor rgb="FFDEEAF6"/>
          <bgColor rgb="FFDEEAF6"/>
        </patternFill>
      </fill>
    </dxf>
  </dxfs>
  <tableStyles count="3">
    <tableStyle name="Tab 6 Addressing DEI-style" pivot="0" count="2" xr9:uid="{00000000-0011-0000-FFFF-FFFF00000000}">
      <tableStyleElement type="firstRowStripe" dxfId="5"/>
      <tableStyleElement type="secondRowStripe" dxfId="4"/>
    </tableStyle>
    <tableStyle name="Tab 12 PDRP-style" pivot="0" count="2" xr9:uid="{00000000-0011-0000-FFFF-FFFF01000000}">
      <tableStyleElement type="firstRowStripe" dxfId="3"/>
      <tableStyleElement type="secondRowStripe" dxfId="2"/>
    </tableStyle>
    <tableStyle name="Tab 16 Program Performance-style" pivot="0" count="2" xr9:uid="{00000000-0011-0000-FFFF-FFFF02000000}">
      <tableStyleElement type="firstRowStripe" dxfId="1"/>
      <tableStyleElement type="secondRowStripe" dxfId="0"/>
    </tableStyle>
  </tableStyles>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12</xdr:col>
      <xdr:colOff>771413</xdr:colOff>
      <xdr:row>80</xdr:row>
      <xdr:rowOff>161926</xdr:rowOff>
    </xdr:to>
    <xdr:pic>
      <xdr:nvPicPr>
        <xdr:cNvPr id="3" name="Picture 2">
          <a:extLst>
            <a:ext uri="{FF2B5EF4-FFF2-40B4-BE49-F238E27FC236}">
              <a16:creationId xmlns:a16="http://schemas.microsoft.com/office/drawing/2014/main" id="{B659F2AB-3D18-3F33-F92B-5FC018700FF5}"/>
            </a:ext>
          </a:extLst>
        </xdr:cNvPr>
        <xdr:cNvPicPr>
          <a:picLocks noChangeAspect="1"/>
        </xdr:cNvPicPr>
      </xdr:nvPicPr>
      <xdr:blipFill>
        <a:blip xmlns:r="http://schemas.openxmlformats.org/officeDocument/2006/relationships" r:embed="rId1"/>
        <a:stretch>
          <a:fillRect/>
        </a:stretch>
      </xdr:blipFill>
      <xdr:spPr>
        <a:xfrm>
          <a:off x="0" y="2"/>
          <a:ext cx="12315713" cy="159162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104775</xdr:colOff>
      <xdr:row>1</xdr:row>
      <xdr:rowOff>9525</xdr:rowOff>
    </xdr:from>
    <xdr:ext cx="38100" cy="0"/>
    <xdr:grpSp>
      <xdr:nvGrpSpPr>
        <xdr:cNvPr id="2" name="Shape 2">
          <a:extLst>
            <a:ext uri="{FF2B5EF4-FFF2-40B4-BE49-F238E27FC236}">
              <a16:creationId xmlns:a16="http://schemas.microsoft.com/office/drawing/2014/main" id="{00000000-0008-0000-0300-000002000000}"/>
            </a:ext>
          </a:extLst>
        </xdr:cNvPr>
        <xdr:cNvGrpSpPr/>
      </xdr:nvGrpSpPr>
      <xdr:grpSpPr>
        <a:xfrm>
          <a:off x="8640445" y="478155"/>
          <a:ext cx="38100" cy="0"/>
          <a:chOff x="2852925" y="3780000"/>
          <a:chExt cx="2512125" cy="3294225"/>
        </a:xfrm>
      </xdr:grpSpPr>
      <xdr:grpSp>
        <xdr:nvGrpSpPr>
          <xdr:cNvPr id="3" name="Shape 3">
            <a:extLst>
              <a:ext uri="{FF2B5EF4-FFF2-40B4-BE49-F238E27FC236}">
                <a16:creationId xmlns:a16="http://schemas.microsoft.com/office/drawing/2014/main" id="{00000000-0008-0000-0300-000003000000}"/>
              </a:ext>
            </a:extLst>
          </xdr:cNvPr>
          <xdr:cNvGrpSpPr/>
        </xdr:nvGrpSpPr>
        <xdr:grpSpPr>
          <a:xfrm>
            <a:off x="2852925" y="3780000"/>
            <a:ext cx="2512125" cy="3294225"/>
            <a:chOff x="5346000" y="485775"/>
            <a:chExt cx="2512125" cy="3294225"/>
          </a:xfrm>
        </xdr:grpSpPr>
        <xdr:sp macro="" textlink="">
          <xdr:nvSpPr>
            <xdr:cNvPr id="4" name="Shape 4">
              <a:extLst>
                <a:ext uri="{FF2B5EF4-FFF2-40B4-BE49-F238E27FC236}">
                  <a16:creationId xmlns:a16="http://schemas.microsoft.com/office/drawing/2014/main" id="{00000000-0008-0000-0300-000004000000}"/>
                </a:ext>
              </a:extLst>
            </xdr:cNvPr>
            <xdr:cNvSpPr/>
          </xdr:nvSpPr>
          <xdr:spPr>
            <a:xfrm>
              <a:off x="7820025" y="485775"/>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300-000005000000}"/>
                </a:ext>
              </a:extLst>
            </xdr:cNvPr>
            <xdr:cNvCxnSpPr/>
          </xdr:nvCxnSpPr>
          <xdr:spPr>
            <a:xfrm>
              <a:off x="5346000" y="3780000"/>
              <a:ext cx="0" cy="0"/>
            </a:xfrm>
            <a:prstGeom prst="straightConnector1">
              <a:avLst/>
            </a:prstGeom>
            <a:noFill/>
            <a:ln>
              <a:noFill/>
            </a:ln>
          </xdr:spPr>
        </xdr:cxnSp>
      </xdr:grpSp>
    </xdr:grpSp>
    <xdr:clientData fLocksWithSheet="0"/>
  </xdr:oneCellAnchor>
  <xdr:oneCellAnchor>
    <xdr:from>
      <xdr:col>2</xdr:col>
      <xdr:colOff>257175</xdr:colOff>
      <xdr:row>1</xdr:row>
      <xdr:rowOff>161925</xdr:rowOff>
    </xdr:from>
    <xdr:ext cx="38100" cy="0"/>
    <xdr:grpSp>
      <xdr:nvGrpSpPr>
        <xdr:cNvPr id="6" name="Shape 2">
          <a:extLst>
            <a:ext uri="{FF2B5EF4-FFF2-40B4-BE49-F238E27FC236}">
              <a16:creationId xmlns:a16="http://schemas.microsoft.com/office/drawing/2014/main" id="{00000000-0008-0000-0300-000006000000}"/>
            </a:ext>
          </a:extLst>
        </xdr:cNvPr>
        <xdr:cNvGrpSpPr/>
      </xdr:nvGrpSpPr>
      <xdr:grpSpPr>
        <a:xfrm>
          <a:off x="8792845" y="630555"/>
          <a:ext cx="38100" cy="0"/>
          <a:chOff x="2852925" y="3780000"/>
          <a:chExt cx="2512125" cy="3141825"/>
        </a:xfrm>
      </xdr:grpSpPr>
      <xdr:grpSp>
        <xdr:nvGrpSpPr>
          <xdr:cNvPr id="7" name="Shape 6">
            <a:extLst>
              <a:ext uri="{FF2B5EF4-FFF2-40B4-BE49-F238E27FC236}">
                <a16:creationId xmlns:a16="http://schemas.microsoft.com/office/drawing/2014/main" id="{00000000-0008-0000-0300-000007000000}"/>
              </a:ext>
            </a:extLst>
          </xdr:cNvPr>
          <xdr:cNvGrpSpPr/>
        </xdr:nvGrpSpPr>
        <xdr:grpSpPr>
          <a:xfrm>
            <a:off x="2852925" y="3780000"/>
            <a:ext cx="2512125" cy="3141825"/>
            <a:chOff x="5346000" y="638175"/>
            <a:chExt cx="2512125" cy="3141825"/>
          </a:xfrm>
        </xdr:grpSpPr>
        <xdr:sp macro="" textlink="">
          <xdr:nvSpPr>
            <xdr:cNvPr id="8" name="Shape 4">
              <a:extLst>
                <a:ext uri="{FF2B5EF4-FFF2-40B4-BE49-F238E27FC236}">
                  <a16:creationId xmlns:a16="http://schemas.microsoft.com/office/drawing/2014/main" id="{00000000-0008-0000-0300-000008000000}"/>
                </a:ext>
              </a:extLst>
            </xdr:cNvPr>
            <xdr:cNvSpPr/>
          </xdr:nvSpPr>
          <xdr:spPr>
            <a:xfrm>
              <a:off x="7820025" y="638175"/>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9" name="Shape 7">
              <a:extLst>
                <a:ext uri="{FF2B5EF4-FFF2-40B4-BE49-F238E27FC236}">
                  <a16:creationId xmlns:a16="http://schemas.microsoft.com/office/drawing/2014/main" id="{00000000-0008-0000-0300-000009000000}"/>
                </a:ext>
              </a:extLst>
            </xdr:cNvPr>
            <xdr:cNvCxnSpPr/>
          </xdr:nvCxnSpPr>
          <xdr:spPr>
            <a:xfrm>
              <a:off x="5346000" y="3780000"/>
              <a:ext cx="0" cy="0"/>
            </a:xfrm>
            <a:prstGeom prst="straightConnector1">
              <a:avLst/>
            </a:prstGeom>
            <a:noFill/>
            <a:ln>
              <a:noFill/>
            </a:ln>
          </xdr:spPr>
        </xdr:cxnSp>
      </xdr:grpSp>
    </xdr:grpSp>
    <xdr:clientData fLocksWithSheet="0"/>
  </xdr:oneCellAnchor>
  <xdr:oneCellAnchor>
    <xdr:from>
      <xdr:col>2</xdr:col>
      <xdr:colOff>409575</xdr:colOff>
      <xdr:row>1</xdr:row>
      <xdr:rowOff>123825</xdr:rowOff>
    </xdr:from>
    <xdr:ext cx="38100" cy="0"/>
    <xdr:grpSp>
      <xdr:nvGrpSpPr>
        <xdr:cNvPr id="10" name="Shape 2">
          <a:extLst>
            <a:ext uri="{FF2B5EF4-FFF2-40B4-BE49-F238E27FC236}">
              <a16:creationId xmlns:a16="http://schemas.microsoft.com/office/drawing/2014/main" id="{00000000-0008-0000-0300-00000A000000}"/>
            </a:ext>
          </a:extLst>
        </xdr:cNvPr>
        <xdr:cNvGrpSpPr/>
      </xdr:nvGrpSpPr>
      <xdr:grpSpPr>
        <a:xfrm>
          <a:off x="8945245" y="592455"/>
          <a:ext cx="38100" cy="0"/>
          <a:chOff x="2852925" y="3780000"/>
          <a:chExt cx="2512125" cy="3179925"/>
        </a:xfrm>
      </xdr:grpSpPr>
      <xdr:grpSp>
        <xdr:nvGrpSpPr>
          <xdr:cNvPr id="11" name="Shape 8">
            <a:extLst>
              <a:ext uri="{FF2B5EF4-FFF2-40B4-BE49-F238E27FC236}">
                <a16:creationId xmlns:a16="http://schemas.microsoft.com/office/drawing/2014/main" id="{00000000-0008-0000-0300-00000B000000}"/>
              </a:ext>
            </a:extLst>
          </xdr:cNvPr>
          <xdr:cNvGrpSpPr/>
        </xdr:nvGrpSpPr>
        <xdr:grpSpPr>
          <a:xfrm>
            <a:off x="2852925" y="3780000"/>
            <a:ext cx="2512125" cy="3179925"/>
            <a:chOff x="5346000" y="600075"/>
            <a:chExt cx="2512125" cy="3179925"/>
          </a:xfrm>
        </xdr:grpSpPr>
        <xdr:sp macro="" textlink="">
          <xdr:nvSpPr>
            <xdr:cNvPr id="12" name="Shape 4">
              <a:extLst>
                <a:ext uri="{FF2B5EF4-FFF2-40B4-BE49-F238E27FC236}">
                  <a16:creationId xmlns:a16="http://schemas.microsoft.com/office/drawing/2014/main" id="{00000000-0008-0000-0300-00000C000000}"/>
                </a:ext>
              </a:extLst>
            </xdr:cNvPr>
            <xdr:cNvSpPr/>
          </xdr:nvSpPr>
          <xdr:spPr>
            <a:xfrm>
              <a:off x="7820025" y="600075"/>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3" name="Shape 9">
              <a:extLst>
                <a:ext uri="{FF2B5EF4-FFF2-40B4-BE49-F238E27FC236}">
                  <a16:creationId xmlns:a16="http://schemas.microsoft.com/office/drawing/2014/main" id="{00000000-0008-0000-0300-00000D000000}"/>
                </a:ext>
              </a:extLst>
            </xdr:cNvPr>
            <xdr:cNvCxnSpPr/>
          </xdr:nvCxnSpPr>
          <xdr:spPr>
            <a:xfrm>
              <a:off x="5346000" y="3780000"/>
              <a:ext cx="0" cy="0"/>
            </a:xfrm>
            <a:prstGeom prst="straightConnector1">
              <a:avLst/>
            </a:prstGeom>
            <a:noFill/>
            <a:ln>
              <a:noFill/>
            </a:ln>
          </xdr:spPr>
        </xdr:cxnSp>
      </xdr:grpSp>
    </xdr:grpSp>
    <xdr:clientData fLocksWithSheet="0"/>
  </xdr:oneCellAnchor>
  <xdr:oneCellAnchor>
    <xdr:from>
      <xdr:col>2</xdr:col>
      <xdr:colOff>0</xdr:colOff>
      <xdr:row>1</xdr:row>
      <xdr:rowOff>85725</xdr:rowOff>
    </xdr:from>
    <xdr:ext cx="38100" cy="3048000"/>
    <xdr:grpSp>
      <xdr:nvGrpSpPr>
        <xdr:cNvPr id="14" name="Shape 2">
          <a:extLst>
            <a:ext uri="{FF2B5EF4-FFF2-40B4-BE49-F238E27FC236}">
              <a16:creationId xmlns:a16="http://schemas.microsoft.com/office/drawing/2014/main" id="{00000000-0008-0000-0300-00000E000000}"/>
            </a:ext>
          </a:extLst>
        </xdr:cNvPr>
        <xdr:cNvGrpSpPr/>
      </xdr:nvGrpSpPr>
      <xdr:grpSpPr>
        <a:xfrm>
          <a:off x="8534400" y="554355"/>
          <a:ext cx="38100" cy="3048000"/>
          <a:chOff x="2852925" y="2256000"/>
          <a:chExt cx="2512125" cy="3218025"/>
        </a:xfrm>
      </xdr:grpSpPr>
      <xdr:grpSp>
        <xdr:nvGrpSpPr>
          <xdr:cNvPr id="15" name="Shape 10" title="Drawing">
            <a:extLst>
              <a:ext uri="{FF2B5EF4-FFF2-40B4-BE49-F238E27FC236}">
                <a16:creationId xmlns:a16="http://schemas.microsoft.com/office/drawing/2014/main" id="{00000000-0008-0000-0300-00000F000000}"/>
              </a:ext>
            </a:extLst>
          </xdr:cNvPr>
          <xdr:cNvGrpSpPr/>
        </xdr:nvGrpSpPr>
        <xdr:grpSpPr>
          <a:xfrm>
            <a:off x="2852925" y="2256000"/>
            <a:ext cx="2512125" cy="3218025"/>
            <a:chOff x="5346000" y="561975"/>
            <a:chExt cx="2512125" cy="3218025"/>
          </a:xfrm>
        </xdr:grpSpPr>
        <xdr:sp macro="" textlink="">
          <xdr:nvSpPr>
            <xdr:cNvPr id="16" name="Shape 4">
              <a:extLst>
                <a:ext uri="{FF2B5EF4-FFF2-40B4-BE49-F238E27FC236}">
                  <a16:creationId xmlns:a16="http://schemas.microsoft.com/office/drawing/2014/main" id="{00000000-0008-0000-0300-000010000000}"/>
                </a:ext>
              </a:extLst>
            </xdr:cNvPr>
            <xdr:cNvSpPr/>
          </xdr:nvSpPr>
          <xdr:spPr>
            <a:xfrm>
              <a:off x="7820025" y="561975"/>
              <a:ext cx="38100" cy="3048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7" name="Shape 11">
              <a:extLst>
                <a:ext uri="{FF2B5EF4-FFF2-40B4-BE49-F238E27FC236}">
                  <a16:creationId xmlns:a16="http://schemas.microsoft.com/office/drawing/2014/main" id="{00000000-0008-0000-0300-000011000000}"/>
                </a:ext>
              </a:extLst>
            </xdr:cNvPr>
            <xdr:cNvCxnSpPr/>
          </xdr:nvCxnSpPr>
          <xdr:spPr>
            <a:xfrm>
              <a:off x="5346000" y="3780000"/>
              <a:ext cx="0" cy="0"/>
            </a:xfrm>
            <a:prstGeom prst="straightConnector1">
              <a:avLst/>
            </a:prstGeom>
            <a:noFill/>
            <a:ln>
              <a:noFill/>
            </a:ln>
          </xdr:spPr>
        </xdr:cxnSp>
      </xdr:grpSp>
    </xdr:grpSp>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K15:N28" headerRowCount="0">
  <tableColumns count="4">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s>
  <tableStyleInfo name="Tab 6 Addressing DEI-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J60:J67" headerRowCount="0">
  <tableColumns count="1">
    <tableColumn id="1" xr3:uid="{00000000-0010-0000-0100-000001000000}" name="Column1"/>
  </tableColumns>
  <tableStyleInfo name="Tab 12 PDRP-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29:C29" headerRowCount="0">
  <tableColumns count="3">
    <tableColumn id="1" xr3:uid="{00000000-0010-0000-0200-000001000000}" name="Column1"/>
    <tableColumn id="2" xr3:uid="{00000000-0010-0000-0200-000002000000}" name="Column2"/>
    <tableColumn id="3" xr3:uid="{00000000-0010-0000-0200-000003000000}" name="Column3"/>
  </tableColumns>
  <tableStyleInfo name="Tab 16 Program Performance-style" showFirstColumn="1" showLastColumn="1" showRowStripes="1" showColumnStripes="0"/>
</table>
</file>

<file path=xl/theme/theme1.xml><?xml version="1.0" encoding="utf-8"?>
<a:theme xmlns:a="http://schemas.openxmlformats.org/drawingml/2006/main" name="Sheets">
  <a:themeElements>
    <a:clrScheme name="Sheets">
      <a:dk1>
        <a:srgbClr val="3E5656"/>
      </a:dk1>
      <a:lt1>
        <a:srgbClr val="F5F5F5"/>
      </a:lt1>
      <a:dk2>
        <a:srgbClr val="3E5656"/>
      </a:dk2>
      <a:lt2>
        <a:srgbClr val="F5F5F5"/>
      </a:lt2>
      <a:accent1>
        <a:srgbClr val="B0725D"/>
      </a:accent1>
      <a:accent2>
        <a:srgbClr val="8F3738"/>
      </a:accent2>
      <a:accent3>
        <a:srgbClr val="E79A3C"/>
      </a:accent3>
      <a:accent4>
        <a:srgbClr val="447874"/>
      </a:accent4>
      <a:accent5>
        <a:srgbClr val="D2D479"/>
      </a:accent5>
      <a:accent6>
        <a:srgbClr val="8B8948"/>
      </a:accent6>
      <a:hlink>
        <a:srgbClr val="8B8948"/>
      </a:hlink>
      <a:folHlink>
        <a:srgbClr val="8B8948"/>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www.shimberg.ufl.edu/" TargetMode="External"/><Relationship Id="rId2" Type="http://schemas.openxmlformats.org/officeDocument/2006/relationships/hyperlink" Target="https://www.flhousing.org/" TargetMode="External"/><Relationship Id="rId1" Type="http://schemas.openxmlformats.org/officeDocument/2006/relationships/hyperlink" Target="https://www.ecfrpc.org/" TargetMode="Externa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floridadisaster.org/dem/preparedness/natural-hazards/comprehensive-emergency-management-plan/" TargetMode="External"/><Relationship Id="rId13" Type="http://schemas.openxmlformats.org/officeDocument/2006/relationships/hyperlink" Target="http://www.leg.state.fl.us/statutes/index.cfm?App_mode=Display_Statute&amp;URL=0400-0499/0420/0420.html" TargetMode="External"/><Relationship Id="rId18" Type="http://schemas.openxmlformats.org/officeDocument/2006/relationships/hyperlink" Target="https://www.floridadisaster.org/dem/mitigation/local-mitigation-strategy/" TargetMode="External"/><Relationship Id="rId26" Type="http://schemas.openxmlformats.org/officeDocument/2006/relationships/hyperlink" Target="https://www.floridahousing.org/programs/special-programs/go-green" TargetMode="External"/><Relationship Id="rId3" Type="http://schemas.openxmlformats.org/officeDocument/2006/relationships/hyperlink" Target="https://www.fema.gov/sites/default/files/2020-06/national_disaster_recovery_framework_2nd.pdf" TargetMode="External"/><Relationship Id="rId21" Type="http://schemas.openxmlformats.org/officeDocument/2006/relationships/hyperlink" Target="https://www.floridadisaster.org/globalassets/importedpdfs/post-disaster-redevelopment-planning-guidebook-lo.pdf" TargetMode="External"/><Relationship Id="rId7" Type="http://schemas.openxmlformats.org/officeDocument/2006/relationships/hyperlink" Target="https://www.ecfr.gov/current/title-7/subtitle-B/chapter-XXXV/part-3555" TargetMode="External"/><Relationship Id="rId12" Type="http://schemas.openxmlformats.org/officeDocument/2006/relationships/hyperlink" Target="http://www.leg.state.fl.us/Statutes/index.cfm?App_mode=Display_Statute&amp;URL=0100-0199/0163/Sections/0163.3177.html" TargetMode="External"/><Relationship Id="rId17" Type="http://schemas.openxmlformats.org/officeDocument/2006/relationships/hyperlink" Target="http://www.leg.state.fl.us/statutes/index.cfm?App_mode=Display_Statute&amp;Search_String=&amp;URL=0100-0199/0125/Sections/0125.01055.html" TargetMode="External"/><Relationship Id="rId25" Type="http://schemas.openxmlformats.org/officeDocument/2006/relationships/hyperlink" Target="https://floridagreenbuilding.org/local-governments" TargetMode="External"/><Relationship Id="rId2" Type="http://schemas.openxmlformats.org/officeDocument/2006/relationships/hyperlink" Target="https://www.fema.gov/emergency-managers/national-preparedness/mission-core-capabilities" TargetMode="External"/><Relationship Id="rId16" Type="http://schemas.openxmlformats.org/officeDocument/2006/relationships/hyperlink" Target="https://www.floridahousing.org/programs/special-programs/local-housing-assistance-plan-(lhap)/current-local-government-lhaps" TargetMode="External"/><Relationship Id="rId20" Type="http://schemas.openxmlformats.org/officeDocument/2006/relationships/hyperlink" Target="https://www.hudexchange.info/programs/consolidated-plan/" TargetMode="External"/><Relationship Id="rId1" Type="http://schemas.openxmlformats.org/officeDocument/2006/relationships/hyperlink" Target="https://www.fema.gov/sites/default/files/2020-03/stafford-act_2019.pdf" TargetMode="External"/><Relationship Id="rId6" Type="http://schemas.openxmlformats.org/officeDocument/2006/relationships/hyperlink" Target="https://www.ecfr.gov/cgi-bin/text-idx?rgn=div5;node=24:3.1.1.3.4" TargetMode="External"/><Relationship Id="rId11" Type="http://schemas.openxmlformats.org/officeDocument/2006/relationships/hyperlink" Target="https://www.tbrpc.org/peril-of-flood-workshops/" TargetMode="External"/><Relationship Id="rId24" Type="http://schemas.openxmlformats.org/officeDocument/2006/relationships/hyperlink" Target="https://floridagreenbuilding.org/local-governments" TargetMode="External"/><Relationship Id="rId5" Type="http://schemas.openxmlformats.org/officeDocument/2006/relationships/hyperlink" Target="https://www.ecfr.gov/cgi-bin/text-idx?node=pt24.1.91&amp;rgn=div5" TargetMode="External"/><Relationship Id="rId15" Type="http://schemas.openxmlformats.org/officeDocument/2006/relationships/hyperlink" Target="https://www.floridadisaster.org/dem/mitigation/local-mitigation-strategy/" TargetMode="External"/><Relationship Id="rId23" Type="http://schemas.openxmlformats.org/officeDocument/2006/relationships/hyperlink" Target="https://archive.epa.gov/greenbuilding/web/html/components.html" TargetMode="External"/><Relationship Id="rId10" Type="http://schemas.openxmlformats.org/officeDocument/2006/relationships/hyperlink" Target="https://www.law.cornell.edu/uscode/text/42/5165" TargetMode="External"/><Relationship Id="rId19" Type="http://schemas.openxmlformats.org/officeDocument/2006/relationships/hyperlink" Target="https://portal.floridadisaster.org/mitigation/MitigateFL/External/Local%20Mitigation%20Strategy%20(LMS)/LMS%20Update%20Manual%202019.pdf" TargetMode="External"/><Relationship Id="rId4" Type="http://schemas.openxmlformats.org/officeDocument/2006/relationships/hyperlink" Target="https://www.law.cornell.edu/cfr/text/44/60.22" TargetMode="External"/><Relationship Id="rId9" Type="http://schemas.openxmlformats.org/officeDocument/2006/relationships/hyperlink" Target="https://www.floridadisaster.org/dem/mitigation/statemitigationstrategy/state-hazard-mitigation-plan/" TargetMode="External"/><Relationship Id="rId14" Type="http://schemas.openxmlformats.org/officeDocument/2006/relationships/hyperlink" Target="https://floridadep.gov/sites/default/files/PDRP%20SLR%20Guidebook%20Update_FINAL_061518-v8.pdf" TargetMode="External"/><Relationship Id="rId22" Type="http://schemas.openxmlformats.org/officeDocument/2006/relationships/hyperlink" Target="https://www.epa.gov/green-infrastructure/policy-guide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planning-org-uploaded-media.s3.amazonaws.com/publication/download_pdf/Planning-for-Equity-Policy-Guide-rev.pdf" TargetMode="External"/><Relationship Id="rId7" Type="http://schemas.openxmlformats.org/officeDocument/2006/relationships/table" Target="../tables/table1.xml"/><Relationship Id="rId2" Type="http://schemas.openxmlformats.org/officeDocument/2006/relationships/hyperlink" Target="https://www.atsdr.cdc.gov/placeandhealth/svi/at-a-glance_svi.html" TargetMode="External"/><Relationship Id="rId1" Type="http://schemas.openxmlformats.org/officeDocument/2006/relationships/hyperlink" Target="https://docs.google.com/spreadsheets/d/1ZHeGlIpGyA81K7yyW6JTOy5iGuTS0fkZSwm3--neMVE/edit" TargetMode="External"/><Relationship Id="rId6" Type="http://schemas.openxmlformats.org/officeDocument/2006/relationships/printerSettings" Target="../printerSettings/printerSettings3.bin"/><Relationship Id="rId5" Type="http://schemas.openxmlformats.org/officeDocument/2006/relationships/hyperlink" Target="https://www.raceforward.org/sites/default/files/RacialJusticeImpactAssessment_v5.pdf" TargetMode="External"/><Relationship Id="rId4" Type="http://schemas.openxmlformats.org/officeDocument/2006/relationships/hyperlink" Target="https://www.planning.org/equit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21:G1000"/>
  <sheetViews>
    <sheetView tabSelected="1" topLeftCell="A4" zoomScale="50" zoomScaleNormal="50" workbookViewId="0"/>
  </sheetViews>
  <sheetFormatPr defaultColWidth="12.59765625" defaultRowHeight="15" customHeight="1"/>
  <cols>
    <col min="1" max="6" width="12.59765625" customWidth="1"/>
  </cols>
  <sheetData>
    <row r="21" spans="1:1" ht="15.75" customHeight="1"/>
    <row r="22" spans="1:1" ht="15.75" customHeight="1"/>
    <row r="23" spans="1:1" ht="15.75" customHeight="1"/>
    <row r="24" spans="1:1" ht="15" customHeight="1">
      <c r="A24" s="1"/>
    </row>
    <row r="25" spans="1:1" ht="15" customHeight="1">
      <c r="A25" s="1"/>
    </row>
    <row r="26" spans="1:1" ht="15" customHeight="1">
      <c r="A26" s="2"/>
    </row>
    <row r="27" spans="1:1" ht="15.75" customHeight="1"/>
    <row r="28" spans="1:1" ht="15.75" customHeight="1"/>
    <row r="29" spans="1:1" ht="15.75" customHeight="1"/>
    <row r="30" spans="1:1" ht="15.75" customHeight="1"/>
    <row r="31" spans="1:1" ht="15.75" customHeight="1"/>
    <row r="32" spans="1:1" ht="15.75" customHeight="1"/>
    <row r="33" spans="1:1" ht="15.75" customHeight="1"/>
    <row r="34" spans="1:1" ht="15.75" customHeight="1"/>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 customHeight="1">
      <c r="A45" s="3"/>
    </row>
    <row r="46" spans="1:1" ht="15.75" customHeight="1"/>
    <row r="47" spans="1:1" ht="15" customHeight="1">
      <c r="A47" s="4"/>
    </row>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spans="7:7" ht="15.75" customHeight="1"/>
    <row r="66" spans="7:7" ht="15.75" customHeight="1"/>
    <row r="67" spans="7:7" ht="15.75" customHeight="1"/>
    <row r="68" spans="7:7" ht="15.75" customHeight="1"/>
    <row r="69" spans="7:7" ht="15.75" customHeight="1"/>
    <row r="70" spans="7:7" ht="15.75" customHeight="1"/>
    <row r="71" spans="7:7" ht="15.75" customHeight="1"/>
    <row r="72" spans="7:7" ht="15.75" customHeight="1"/>
    <row r="73" spans="7:7" ht="15.75" customHeight="1"/>
    <row r="74" spans="7:7" ht="15.75" customHeight="1"/>
    <row r="75" spans="7:7" ht="15.75" customHeight="1"/>
    <row r="76" spans="7:7" ht="15" customHeight="1">
      <c r="G76" s="5"/>
    </row>
    <row r="77" spans="7:7" ht="15.75" customHeight="1"/>
    <row r="78" spans="7:7" ht="15.75" customHeight="1"/>
    <row r="79" spans="7:7" ht="15.75" customHeight="1"/>
    <row r="80" spans="7: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 right="0" top="0" bottom="0"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FF"/>
  </sheetPr>
  <dimension ref="A1:AA1000"/>
  <sheetViews>
    <sheetView showGridLines="0" zoomScaleNormal="100" workbookViewId="0">
      <pane ySplit="5" topLeftCell="A6" activePane="bottomLeft" state="frozen"/>
      <selection pane="bottomLeft" activeCell="D5" sqref="D5"/>
    </sheetView>
  </sheetViews>
  <sheetFormatPr defaultColWidth="12.59765625" defaultRowHeight="15" customHeight="1"/>
  <cols>
    <col min="1" max="1" width="12.8984375" customWidth="1"/>
    <col min="2" max="2" width="26.5" customWidth="1"/>
    <col min="3" max="3" width="61" customWidth="1"/>
    <col min="4" max="4" width="8.09765625" customWidth="1"/>
    <col min="5" max="5" width="7.69921875" customWidth="1"/>
    <col min="6" max="6" width="8.8984375" customWidth="1"/>
    <col min="7" max="7" width="11.8984375" customWidth="1"/>
    <col min="8" max="8" width="31.59765625" customWidth="1"/>
    <col min="9" max="9" width="0.8984375" customWidth="1"/>
    <col min="10" max="10" width="12.5" hidden="1" customWidth="1"/>
    <col min="11" max="11" width="15" hidden="1" customWidth="1"/>
    <col min="12" max="16" width="8.59765625" hidden="1" customWidth="1"/>
    <col min="17" max="27" width="8.59765625" customWidth="1"/>
  </cols>
  <sheetData>
    <row r="1" spans="1:27" ht="43.5" customHeight="1">
      <c r="A1" s="448" t="s">
        <v>301</v>
      </c>
      <c r="B1" s="308"/>
      <c r="C1" s="308"/>
      <c r="D1" s="308"/>
      <c r="E1" s="308"/>
      <c r="F1" s="308"/>
      <c r="G1" s="308"/>
      <c r="H1" s="308"/>
      <c r="I1" s="332"/>
      <c r="J1" s="28"/>
      <c r="K1" s="28"/>
      <c r="L1" s="28"/>
      <c r="M1" s="6" t="s">
        <v>302</v>
      </c>
      <c r="N1" s="6">
        <f>SUM(K6:K18)</f>
        <v>0</v>
      </c>
      <c r="O1" s="169"/>
      <c r="P1" s="28"/>
      <c r="Q1" s="7"/>
      <c r="R1" s="7"/>
      <c r="S1" s="7"/>
      <c r="T1" s="7"/>
      <c r="U1" s="7"/>
      <c r="V1" s="7"/>
      <c r="W1" s="7"/>
      <c r="X1" s="7"/>
      <c r="Y1" s="7"/>
      <c r="Z1" s="7"/>
      <c r="AA1" s="7"/>
    </row>
    <row r="2" spans="1:27" ht="45" customHeight="1">
      <c r="A2" s="449" t="s">
        <v>303</v>
      </c>
      <c r="B2" s="308"/>
      <c r="C2" s="308"/>
      <c r="D2" s="308"/>
      <c r="E2" s="308"/>
      <c r="F2" s="308"/>
      <c r="G2" s="308"/>
      <c r="H2" s="308"/>
      <c r="I2" s="332"/>
      <c r="J2" s="29"/>
      <c r="K2" s="29"/>
      <c r="L2" s="29"/>
      <c r="M2" s="6" t="s">
        <v>304</v>
      </c>
      <c r="N2" s="6">
        <f>SUM(L:L)</f>
        <v>0</v>
      </c>
      <c r="O2" s="29"/>
      <c r="P2" s="29"/>
      <c r="Q2" s="7"/>
      <c r="R2" s="7"/>
      <c r="S2" s="7"/>
      <c r="T2" s="7"/>
      <c r="U2" s="7"/>
      <c r="V2" s="7"/>
      <c r="W2" s="7"/>
      <c r="X2" s="7"/>
      <c r="Y2" s="7"/>
      <c r="Z2" s="7"/>
      <c r="AA2" s="7"/>
    </row>
    <row r="3" spans="1:27" ht="15" customHeight="1">
      <c r="A3" s="450"/>
      <c r="B3" s="316"/>
      <c r="C3" s="316"/>
      <c r="D3" s="316"/>
      <c r="E3" s="316"/>
      <c r="F3" s="316"/>
      <c r="G3" s="316"/>
      <c r="H3" s="316"/>
      <c r="I3" s="316"/>
      <c r="J3" s="30"/>
      <c r="K3" s="30"/>
      <c r="L3" s="31"/>
      <c r="M3" s="31" t="s">
        <v>305</v>
      </c>
      <c r="N3" s="30">
        <f>SUM(J:J)</f>
        <v>27</v>
      </c>
      <c r="O3" s="30"/>
      <c r="P3" s="30"/>
      <c r="Q3" s="7"/>
      <c r="R3" s="7"/>
      <c r="S3" s="7"/>
      <c r="T3" s="7"/>
      <c r="U3" s="7"/>
      <c r="V3" s="7"/>
      <c r="W3" s="7"/>
      <c r="X3" s="7"/>
      <c r="Y3" s="7"/>
      <c r="Z3" s="7"/>
      <c r="AA3" s="7"/>
    </row>
    <row r="4" spans="1:27" ht="28.5" customHeight="1">
      <c r="A4" s="451" t="s">
        <v>271</v>
      </c>
      <c r="B4" s="308"/>
      <c r="C4" s="308"/>
      <c r="D4" s="308"/>
      <c r="E4" s="308"/>
      <c r="F4" s="308"/>
      <c r="G4" s="308"/>
      <c r="H4" s="308"/>
      <c r="I4" s="332"/>
      <c r="J4" s="30"/>
      <c r="K4" s="30"/>
      <c r="L4" s="31"/>
      <c r="M4" s="31" t="s">
        <v>306</v>
      </c>
      <c r="N4" s="30">
        <f>SUM(N1+N2)</f>
        <v>0</v>
      </c>
      <c r="O4" s="30"/>
      <c r="P4" s="30"/>
      <c r="Q4" s="7"/>
      <c r="R4" s="7"/>
      <c r="S4" s="7"/>
      <c r="T4" s="7"/>
      <c r="U4" s="7"/>
      <c r="V4" s="7"/>
      <c r="W4" s="7"/>
      <c r="X4" s="7"/>
      <c r="Y4" s="7"/>
      <c r="Z4" s="7"/>
      <c r="AA4" s="7"/>
    </row>
    <row r="5" spans="1:27" ht="48.75" customHeight="1">
      <c r="A5" s="428" t="s">
        <v>307</v>
      </c>
      <c r="B5" s="338"/>
      <c r="C5" s="339"/>
      <c r="D5" s="24" t="s">
        <v>273</v>
      </c>
      <c r="E5" s="24" t="s">
        <v>274</v>
      </c>
      <c r="F5" s="24" t="s">
        <v>275</v>
      </c>
      <c r="G5" s="46" t="s">
        <v>276</v>
      </c>
      <c r="H5" s="429" t="s">
        <v>277</v>
      </c>
      <c r="I5" s="339"/>
      <c r="J5" s="32" t="s">
        <v>308</v>
      </c>
      <c r="K5" s="33" t="s">
        <v>309</v>
      </c>
      <c r="L5" s="34" t="s">
        <v>310</v>
      </c>
      <c r="M5" s="34" t="s">
        <v>302</v>
      </c>
      <c r="N5" s="34" t="s">
        <v>311</v>
      </c>
      <c r="O5" s="34" t="s">
        <v>275</v>
      </c>
      <c r="P5" s="34" t="s">
        <v>312</v>
      </c>
      <c r="Q5" s="35"/>
      <c r="R5" s="35"/>
      <c r="S5" s="7"/>
      <c r="T5" s="7"/>
      <c r="U5" s="7"/>
      <c r="V5" s="7"/>
      <c r="W5" s="7"/>
      <c r="X5" s="7"/>
      <c r="Y5" s="7"/>
      <c r="Z5" s="7"/>
      <c r="AA5" s="7"/>
    </row>
    <row r="6" spans="1:27" ht="37.5" customHeight="1">
      <c r="A6" s="445" t="s">
        <v>85</v>
      </c>
      <c r="B6" s="419" t="s">
        <v>313</v>
      </c>
      <c r="C6" s="332"/>
      <c r="D6" s="25"/>
      <c r="E6" s="25"/>
      <c r="F6" s="25"/>
      <c r="G6" s="25"/>
      <c r="H6" s="443"/>
      <c r="I6" s="332"/>
      <c r="J6" s="36">
        <v>1</v>
      </c>
      <c r="K6" s="37">
        <f t="shared" ref="K6:K18" si="0">(M6*J6)</f>
        <v>0</v>
      </c>
      <c r="L6" s="38">
        <f t="shared" ref="L6:L18" si="1">(P6*J6*0.5)</f>
        <v>0</v>
      </c>
      <c r="M6" s="38">
        <f t="shared" ref="M6:P6" si="2">IF(D6="✓", 1, 0)</f>
        <v>0</v>
      </c>
      <c r="N6" s="38">
        <f t="shared" si="2"/>
        <v>0</v>
      </c>
      <c r="O6" s="38">
        <f t="shared" si="2"/>
        <v>0</v>
      </c>
      <c r="P6" s="38">
        <f t="shared" si="2"/>
        <v>0</v>
      </c>
      <c r="Q6" s="7"/>
      <c r="R6" s="7"/>
      <c r="S6" s="7"/>
      <c r="T6" s="7"/>
      <c r="U6" s="7"/>
      <c r="V6" s="7"/>
      <c r="W6" s="7"/>
      <c r="X6" s="7"/>
      <c r="Y6" s="7"/>
      <c r="Z6" s="7"/>
      <c r="AA6" s="7"/>
    </row>
    <row r="7" spans="1:27" ht="37.5" customHeight="1">
      <c r="A7" s="284"/>
      <c r="B7" s="419" t="s">
        <v>314</v>
      </c>
      <c r="C7" s="332"/>
      <c r="D7" s="25"/>
      <c r="E7" s="25"/>
      <c r="F7" s="25"/>
      <c r="G7" s="25"/>
      <c r="H7" s="443"/>
      <c r="I7" s="332"/>
      <c r="J7" s="39">
        <v>1</v>
      </c>
      <c r="K7" s="37">
        <f t="shared" si="0"/>
        <v>0</v>
      </c>
      <c r="L7" s="38">
        <f t="shared" si="1"/>
        <v>0</v>
      </c>
      <c r="M7" s="38">
        <f t="shared" ref="M7:P7" si="3">IF(D7="✓", 1, 0)</f>
        <v>0</v>
      </c>
      <c r="N7" s="38">
        <f t="shared" si="3"/>
        <v>0</v>
      </c>
      <c r="O7" s="38">
        <f t="shared" si="3"/>
        <v>0</v>
      </c>
      <c r="P7" s="38">
        <f t="shared" si="3"/>
        <v>0</v>
      </c>
      <c r="Q7" s="7"/>
      <c r="R7" s="7"/>
      <c r="S7" s="7"/>
      <c r="T7" s="7"/>
      <c r="U7" s="7"/>
      <c r="V7" s="7"/>
      <c r="W7" s="7"/>
      <c r="X7" s="7"/>
      <c r="Y7" s="7"/>
      <c r="Z7" s="7"/>
      <c r="AA7" s="7"/>
    </row>
    <row r="8" spans="1:27" ht="37.5" customHeight="1">
      <c r="A8" s="284"/>
      <c r="B8" s="419" t="s">
        <v>315</v>
      </c>
      <c r="C8" s="332"/>
      <c r="D8" s="25"/>
      <c r="E8" s="25"/>
      <c r="F8" s="25"/>
      <c r="G8" s="25"/>
      <c r="H8" s="444"/>
      <c r="I8" s="332"/>
      <c r="J8" s="39">
        <v>1</v>
      </c>
      <c r="K8" s="37">
        <f t="shared" si="0"/>
        <v>0</v>
      </c>
      <c r="L8" s="38">
        <f t="shared" si="1"/>
        <v>0</v>
      </c>
      <c r="M8" s="38">
        <f t="shared" ref="M8:P8" si="4">IF(D8="✓", 1, 0)</f>
        <v>0</v>
      </c>
      <c r="N8" s="38">
        <f t="shared" si="4"/>
        <v>0</v>
      </c>
      <c r="O8" s="38">
        <f t="shared" si="4"/>
        <v>0</v>
      </c>
      <c r="P8" s="38">
        <f t="shared" si="4"/>
        <v>0</v>
      </c>
      <c r="Q8" s="7"/>
      <c r="R8" s="7"/>
      <c r="S8" s="7"/>
      <c r="T8" s="7"/>
      <c r="U8" s="7"/>
      <c r="V8" s="7"/>
      <c r="W8" s="7"/>
      <c r="X8" s="7"/>
      <c r="Y8" s="7"/>
      <c r="Z8" s="7"/>
      <c r="AA8" s="7"/>
    </row>
    <row r="9" spans="1:27" ht="37.5" customHeight="1">
      <c r="A9" s="446" t="s">
        <v>87</v>
      </c>
      <c r="B9" s="419" t="s">
        <v>316</v>
      </c>
      <c r="C9" s="332"/>
      <c r="D9" s="25"/>
      <c r="E9" s="25"/>
      <c r="F9" s="25"/>
      <c r="G9" s="25"/>
      <c r="H9" s="444"/>
      <c r="I9" s="332"/>
      <c r="J9" s="39">
        <v>3</v>
      </c>
      <c r="K9" s="37">
        <f t="shared" si="0"/>
        <v>0</v>
      </c>
      <c r="L9" s="38">
        <f t="shared" si="1"/>
        <v>0</v>
      </c>
      <c r="M9" s="38">
        <f t="shared" ref="M9:P9" si="5">IF(D9="✓", 1, 0)</f>
        <v>0</v>
      </c>
      <c r="N9" s="38">
        <f t="shared" si="5"/>
        <v>0</v>
      </c>
      <c r="O9" s="38">
        <f t="shared" si="5"/>
        <v>0</v>
      </c>
      <c r="P9" s="38">
        <f t="shared" si="5"/>
        <v>0</v>
      </c>
      <c r="Q9" s="7"/>
      <c r="R9" s="7"/>
      <c r="S9" s="7"/>
      <c r="T9" s="7"/>
      <c r="U9" s="7"/>
      <c r="V9" s="7"/>
      <c r="W9" s="7"/>
      <c r="X9" s="7"/>
      <c r="Y9" s="7"/>
      <c r="Z9" s="7"/>
      <c r="AA9" s="7"/>
    </row>
    <row r="10" spans="1:27" ht="37.5" customHeight="1">
      <c r="A10" s="284"/>
      <c r="B10" s="419" t="s">
        <v>317</v>
      </c>
      <c r="C10" s="332"/>
      <c r="D10" s="25"/>
      <c r="E10" s="25"/>
      <c r="F10" s="25"/>
      <c r="G10" s="25"/>
      <c r="H10" s="170"/>
      <c r="I10" s="166"/>
      <c r="J10" s="39">
        <v>3</v>
      </c>
      <c r="K10" s="37">
        <f t="shared" si="0"/>
        <v>0</v>
      </c>
      <c r="L10" s="38">
        <f t="shared" si="1"/>
        <v>0</v>
      </c>
      <c r="M10" s="38">
        <f t="shared" ref="M10:P10" si="6">IF(D10="✓", 1, 0)</f>
        <v>0</v>
      </c>
      <c r="N10" s="38">
        <f t="shared" si="6"/>
        <v>0</v>
      </c>
      <c r="O10" s="38">
        <f t="shared" si="6"/>
        <v>0</v>
      </c>
      <c r="P10" s="38">
        <f t="shared" si="6"/>
        <v>0</v>
      </c>
      <c r="Q10" s="7"/>
      <c r="R10" s="7"/>
      <c r="S10" s="7"/>
      <c r="T10" s="7"/>
      <c r="U10" s="7"/>
      <c r="V10" s="7"/>
      <c r="W10" s="7"/>
      <c r="X10" s="7"/>
      <c r="Y10" s="7"/>
      <c r="Z10" s="7"/>
      <c r="AA10" s="7"/>
    </row>
    <row r="11" spans="1:27" ht="37.5" customHeight="1">
      <c r="A11" s="284"/>
      <c r="B11" s="419" t="s">
        <v>318</v>
      </c>
      <c r="C11" s="332"/>
      <c r="D11" s="25"/>
      <c r="E11" s="25"/>
      <c r="F11" s="25"/>
      <c r="G11" s="25"/>
      <c r="H11" s="444"/>
      <c r="I11" s="332"/>
      <c r="J11" s="39">
        <v>3</v>
      </c>
      <c r="K11" s="37">
        <f t="shared" si="0"/>
        <v>0</v>
      </c>
      <c r="L11" s="38">
        <f t="shared" si="1"/>
        <v>0</v>
      </c>
      <c r="M11" s="38">
        <f t="shared" ref="M11:P11" si="7">IF(D11="✓", 1, 0)</f>
        <v>0</v>
      </c>
      <c r="N11" s="38">
        <f t="shared" si="7"/>
        <v>0</v>
      </c>
      <c r="O11" s="38">
        <f t="shared" si="7"/>
        <v>0</v>
      </c>
      <c r="P11" s="38">
        <f t="shared" si="7"/>
        <v>0</v>
      </c>
      <c r="Q11" s="7"/>
      <c r="R11" s="7"/>
      <c r="S11" s="7"/>
      <c r="T11" s="7"/>
      <c r="U11" s="7"/>
      <c r="V11" s="7"/>
      <c r="W11" s="7"/>
      <c r="X11" s="7"/>
      <c r="Y11" s="7"/>
      <c r="Z11" s="7"/>
      <c r="AA11" s="7"/>
    </row>
    <row r="12" spans="1:27" ht="37.5" customHeight="1">
      <c r="A12" s="456" t="s">
        <v>89</v>
      </c>
      <c r="B12" s="447" t="s">
        <v>319</v>
      </c>
      <c r="C12" s="332"/>
      <c r="D12" s="25"/>
      <c r="E12" s="25"/>
      <c r="F12" s="25"/>
      <c r="G12" s="25"/>
      <c r="H12" s="443"/>
      <c r="I12" s="332"/>
      <c r="J12" s="39">
        <v>2</v>
      </c>
      <c r="K12" s="37">
        <f t="shared" si="0"/>
        <v>0</v>
      </c>
      <c r="L12" s="38">
        <f t="shared" si="1"/>
        <v>0</v>
      </c>
      <c r="M12" s="38">
        <f t="shared" ref="M12:P12" si="8">IF(D12="✓", 1, 0)</f>
        <v>0</v>
      </c>
      <c r="N12" s="38">
        <f t="shared" si="8"/>
        <v>0</v>
      </c>
      <c r="O12" s="38">
        <f t="shared" si="8"/>
        <v>0</v>
      </c>
      <c r="P12" s="38">
        <f t="shared" si="8"/>
        <v>0</v>
      </c>
      <c r="Q12" s="7"/>
      <c r="R12" s="7"/>
      <c r="S12" s="7"/>
      <c r="T12" s="7"/>
      <c r="U12" s="7"/>
      <c r="V12" s="7"/>
      <c r="W12" s="7"/>
      <c r="X12" s="7"/>
      <c r="Y12" s="7"/>
      <c r="Z12" s="7"/>
      <c r="AA12" s="7"/>
    </row>
    <row r="13" spans="1:27" ht="62.25" customHeight="1">
      <c r="A13" s="284"/>
      <c r="B13" s="419" t="s">
        <v>320</v>
      </c>
      <c r="C13" s="332"/>
      <c r="D13" s="25"/>
      <c r="E13" s="25"/>
      <c r="F13" s="25"/>
      <c r="G13" s="25"/>
      <c r="H13" s="444"/>
      <c r="I13" s="332"/>
      <c r="J13" s="39">
        <v>2</v>
      </c>
      <c r="K13" s="37">
        <f t="shared" si="0"/>
        <v>0</v>
      </c>
      <c r="L13" s="38">
        <f t="shared" si="1"/>
        <v>0</v>
      </c>
      <c r="M13" s="38">
        <f t="shared" ref="M13:P13" si="9">IF(D13="✓", 1, 0)</f>
        <v>0</v>
      </c>
      <c r="N13" s="38">
        <f t="shared" si="9"/>
        <v>0</v>
      </c>
      <c r="O13" s="38">
        <f t="shared" si="9"/>
        <v>0</v>
      </c>
      <c r="P13" s="38">
        <f t="shared" si="9"/>
        <v>0</v>
      </c>
      <c r="Q13" s="7"/>
      <c r="R13" s="7"/>
      <c r="S13" s="7"/>
      <c r="T13" s="7"/>
      <c r="U13" s="7"/>
      <c r="V13" s="7"/>
      <c r="W13" s="7"/>
      <c r="X13" s="7"/>
      <c r="Y13" s="7"/>
      <c r="Z13" s="7"/>
      <c r="AA13" s="7"/>
    </row>
    <row r="14" spans="1:27" ht="51" customHeight="1">
      <c r="A14" s="171"/>
      <c r="B14" s="371" t="s">
        <v>321</v>
      </c>
      <c r="C14" s="328"/>
      <c r="D14" s="25"/>
      <c r="E14" s="25"/>
      <c r="F14" s="25"/>
      <c r="G14" s="25"/>
      <c r="H14" s="444"/>
      <c r="I14" s="332"/>
      <c r="J14" s="39">
        <v>2</v>
      </c>
      <c r="K14" s="37">
        <f t="shared" si="0"/>
        <v>0</v>
      </c>
      <c r="L14" s="38">
        <f t="shared" si="1"/>
        <v>0</v>
      </c>
      <c r="M14" s="38">
        <f t="shared" ref="M14:P14" si="10">IF(D14="✓", 1, 0)</f>
        <v>0</v>
      </c>
      <c r="N14" s="38">
        <f t="shared" si="10"/>
        <v>0</v>
      </c>
      <c r="O14" s="38">
        <f t="shared" si="10"/>
        <v>0</v>
      </c>
      <c r="P14" s="38">
        <f t="shared" si="10"/>
        <v>0</v>
      </c>
      <c r="Q14" s="7"/>
      <c r="R14" s="7"/>
      <c r="S14" s="7"/>
      <c r="T14" s="7"/>
      <c r="U14" s="7"/>
      <c r="V14" s="7"/>
      <c r="W14" s="7"/>
      <c r="X14" s="7"/>
      <c r="Y14" s="7"/>
      <c r="Z14" s="7"/>
      <c r="AA14" s="7"/>
    </row>
    <row r="15" spans="1:27" ht="37.5" customHeight="1">
      <c r="A15" s="171"/>
      <c r="B15" s="371" t="s">
        <v>322</v>
      </c>
      <c r="C15" s="328"/>
      <c r="D15" s="25"/>
      <c r="E15" s="25"/>
      <c r="F15" s="25"/>
      <c r="G15" s="25"/>
      <c r="H15" s="457"/>
      <c r="I15" s="328"/>
      <c r="J15" s="39">
        <v>2</v>
      </c>
      <c r="K15" s="37">
        <f t="shared" si="0"/>
        <v>0</v>
      </c>
      <c r="L15" s="38">
        <f t="shared" si="1"/>
        <v>0</v>
      </c>
      <c r="M15" s="38">
        <f t="shared" ref="M15:P15" si="11">IF(D15="✓", 1, 0)</f>
        <v>0</v>
      </c>
      <c r="N15" s="38">
        <f t="shared" si="11"/>
        <v>0</v>
      </c>
      <c r="O15" s="38">
        <f t="shared" si="11"/>
        <v>0</v>
      </c>
      <c r="P15" s="38">
        <f t="shared" si="11"/>
        <v>0</v>
      </c>
      <c r="Q15" s="7"/>
      <c r="R15" s="7"/>
      <c r="S15" s="7"/>
      <c r="T15" s="7"/>
      <c r="U15" s="7"/>
      <c r="V15" s="7"/>
      <c r="W15" s="7"/>
      <c r="X15" s="7"/>
      <c r="Y15" s="7"/>
      <c r="Z15" s="7"/>
      <c r="AA15" s="7"/>
    </row>
    <row r="16" spans="1:27" ht="37.5" customHeight="1">
      <c r="A16" s="171"/>
      <c r="B16" s="371" t="s">
        <v>323</v>
      </c>
      <c r="C16" s="328"/>
      <c r="D16" s="25"/>
      <c r="E16" s="25"/>
      <c r="F16" s="25"/>
      <c r="G16" s="25"/>
      <c r="H16" s="458"/>
      <c r="I16" s="328"/>
      <c r="J16" s="39">
        <v>2</v>
      </c>
      <c r="K16" s="37">
        <f t="shared" si="0"/>
        <v>0</v>
      </c>
      <c r="L16" s="38">
        <f t="shared" si="1"/>
        <v>0</v>
      </c>
      <c r="M16" s="38">
        <f t="shared" ref="M16:P16" si="12">IF(D16="✓", 1, 0)</f>
        <v>0</v>
      </c>
      <c r="N16" s="38">
        <f t="shared" si="12"/>
        <v>0</v>
      </c>
      <c r="O16" s="38">
        <f t="shared" si="12"/>
        <v>0</v>
      </c>
      <c r="P16" s="38">
        <f t="shared" si="12"/>
        <v>0</v>
      </c>
      <c r="Q16" s="7"/>
      <c r="R16" s="7"/>
      <c r="S16" s="7"/>
      <c r="T16" s="7"/>
      <c r="U16" s="7"/>
      <c r="V16" s="7"/>
      <c r="W16" s="7"/>
      <c r="X16" s="7"/>
      <c r="Y16" s="7"/>
      <c r="Z16" s="7"/>
      <c r="AA16" s="7"/>
    </row>
    <row r="17" spans="1:27" ht="37.5" customHeight="1">
      <c r="A17" s="171"/>
      <c r="B17" s="371" t="s">
        <v>324</v>
      </c>
      <c r="C17" s="328"/>
      <c r="D17" s="25"/>
      <c r="E17" s="25"/>
      <c r="F17" s="25"/>
      <c r="G17" s="25"/>
      <c r="H17" s="458"/>
      <c r="I17" s="328"/>
      <c r="J17" s="39">
        <v>2</v>
      </c>
      <c r="K17" s="37">
        <f t="shared" si="0"/>
        <v>0</v>
      </c>
      <c r="L17" s="38">
        <f t="shared" si="1"/>
        <v>0</v>
      </c>
      <c r="M17" s="38">
        <f t="shared" ref="M17:P17" si="13">IF(D17="✓", 1, 0)</f>
        <v>0</v>
      </c>
      <c r="N17" s="38">
        <f t="shared" si="13"/>
        <v>0</v>
      </c>
      <c r="O17" s="38">
        <f t="shared" si="13"/>
        <v>0</v>
      </c>
      <c r="P17" s="38">
        <f t="shared" si="13"/>
        <v>0</v>
      </c>
      <c r="Q17" s="7"/>
      <c r="R17" s="7"/>
      <c r="S17" s="7"/>
      <c r="T17" s="7"/>
      <c r="U17" s="7"/>
      <c r="V17" s="7"/>
      <c r="W17" s="7"/>
      <c r="X17" s="7"/>
      <c r="Y17" s="7"/>
      <c r="Z17" s="7"/>
      <c r="AA17" s="7"/>
    </row>
    <row r="18" spans="1:27" ht="72" customHeight="1">
      <c r="A18" s="172" t="s">
        <v>325</v>
      </c>
      <c r="B18" s="452" t="s">
        <v>326</v>
      </c>
      <c r="C18" s="332"/>
      <c r="D18" s="25"/>
      <c r="E18" s="25"/>
      <c r="F18" s="25"/>
      <c r="G18" s="25"/>
      <c r="H18" s="457"/>
      <c r="I18" s="328"/>
      <c r="J18" s="39">
        <v>3</v>
      </c>
      <c r="K18" s="37">
        <f t="shared" si="0"/>
        <v>0</v>
      </c>
      <c r="L18" s="38">
        <f t="shared" si="1"/>
        <v>0</v>
      </c>
      <c r="M18" s="38">
        <f t="shared" ref="M18:P18" si="14">IF(D18="✓", 1, 0)</f>
        <v>0</v>
      </c>
      <c r="N18" s="38">
        <f t="shared" si="14"/>
        <v>0</v>
      </c>
      <c r="O18" s="38">
        <f t="shared" si="14"/>
        <v>0</v>
      </c>
      <c r="P18" s="38">
        <f t="shared" si="14"/>
        <v>0</v>
      </c>
      <c r="Q18" s="7"/>
      <c r="R18" s="7"/>
      <c r="S18" s="7"/>
      <c r="T18" s="7"/>
      <c r="U18" s="7"/>
      <c r="V18" s="7"/>
      <c r="W18" s="7"/>
      <c r="X18" s="7"/>
      <c r="Y18" s="7"/>
      <c r="Z18" s="7"/>
      <c r="AA18" s="7"/>
    </row>
    <row r="19" spans="1:27" ht="27" customHeight="1">
      <c r="A19" s="453" t="s">
        <v>327</v>
      </c>
      <c r="B19" s="308"/>
      <c r="C19" s="332"/>
      <c r="D19" s="40">
        <f>N1</f>
        <v>0</v>
      </c>
      <c r="E19" s="41"/>
      <c r="F19" s="41"/>
      <c r="G19" s="40">
        <f>N2</f>
        <v>0</v>
      </c>
      <c r="H19" s="459"/>
      <c r="I19" s="328"/>
      <c r="J19" s="7"/>
      <c r="K19" s="7"/>
      <c r="L19" s="7"/>
      <c r="M19" s="7"/>
      <c r="N19" s="7"/>
      <c r="O19" s="7"/>
      <c r="P19" s="7"/>
      <c r="Q19" s="7"/>
      <c r="R19" s="7"/>
      <c r="S19" s="7"/>
      <c r="T19" s="7"/>
      <c r="U19" s="7"/>
      <c r="V19" s="7"/>
      <c r="W19" s="7"/>
    </row>
    <row r="20" spans="1:27" ht="27" customHeight="1">
      <c r="A20" s="454" t="s">
        <v>328</v>
      </c>
      <c r="B20" s="338"/>
      <c r="C20" s="339"/>
      <c r="D20" s="40">
        <f t="shared" ref="D20:D21" si="15">N3</f>
        <v>27</v>
      </c>
      <c r="E20" s="41"/>
      <c r="F20" s="41"/>
      <c r="G20" s="40">
        <f>D20/2</f>
        <v>13.5</v>
      </c>
      <c r="H20" s="413"/>
      <c r="I20" s="367"/>
      <c r="J20" s="7"/>
      <c r="K20" s="7"/>
      <c r="L20" s="7"/>
      <c r="M20" s="7"/>
      <c r="N20" s="7"/>
      <c r="O20" s="7"/>
      <c r="P20" s="7"/>
      <c r="Q20" s="7"/>
      <c r="R20" s="7"/>
      <c r="S20" s="7"/>
      <c r="T20" s="7"/>
      <c r="U20" s="7"/>
      <c r="V20" s="7"/>
      <c r="W20" s="7"/>
    </row>
    <row r="21" spans="1:27" ht="27" customHeight="1">
      <c r="A21" s="454" t="s">
        <v>329</v>
      </c>
      <c r="B21" s="338"/>
      <c r="C21" s="339"/>
      <c r="D21" s="455">
        <f t="shared" si="15"/>
        <v>0</v>
      </c>
      <c r="E21" s="308"/>
      <c r="F21" s="308"/>
      <c r="G21" s="332"/>
      <c r="H21" s="372"/>
      <c r="I21" s="339"/>
      <c r="J21" s="7"/>
      <c r="K21" s="7"/>
      <c r="L21" s="7"/>
      <c r="M21" s="7"/>
      <c r="N21" s="7"/>
      <c r="O21" s="7"/>
      <c r="P21" s="7"/>
      <c r="Q21" s="7"/>
      <c r="R21" s="7"/>
      <c r="S21" s="7"/>
      <c r="T21" s="7"/>
      <c r="U21" s="7"/>
      <c r="V21" s="7"/>
      <c r="W21" s="7"/>
    </row>
    <row r="22" spans="1:27" ht="27" customHeight="1">
      <c r="A22" s="460" t="s">
        <v>648</v>
      </c>
      <c r="B22" s="460"/>
      <c r="C22" s="460"/>
      <c r="D22" s="460"/>
      <c r="E22" s="460"/>
      <c r="F22" s="460"/>
      <c r="G22" s="460"/>
      <c r="H22" s="460"/>
      <c r="I22" s="461"/>
      <c r="J22" s="42"/>
      <c r="K22" s="42"/>
      <c r="L22" s="7"/>
      <c r="M22" s="7"/>
      <c r="N22" s="7"/>
      <c r="O22" s="7"/>
      <c r="P22" s="7"/>
      <c r="Q22" s="7"/>
      <c r="R22" s="7"/>
      <c r="S22" s="7"/>
      <c r="T22" s="7"/>
      <c r="U22" s="7"/>
      <c r="V22" s="7"/>
      <c r="W22" s="7"/>
    </row>
    <row r="23" spans="1:27" ht="27" customHeight="1">
      <c r="A23" s="168"/>
      <c r="B23" s="26" t="s">
        <v>293</v>
      </c>
      <c r="C23" s="417"/>
      <c r="D23" s="308"/>
      <c r="E23" s="308"/>
      <c r="F23" s="308"/>
      <c r="G23" s="308"/>
      <c r="H23" s="308"/>
      <c r="I23" s="332"/>
      <c r="J23" s="42"/>
      <c r="K23" s="42"/>
      <c r="L23" s="7"/>
      <c r="M23" s="7"/>
      <c r="N23" s="7"/>
      <c r="O23" s="7"/>
      <c r="P23" s="7"/>
      <c r="Q23" s="7"/>
      <c r="R23" s="7"/>
      <c r="S23" s="7"/>
      <c r="T23" s="7"/>
      <c r="U23" s="7"/>
      <c r="V23" s="7"/>
      <c r="W23" s="7"/>
    </row>
    <row r="24" spans="1:27" ht="27" customHeight="1">
      <c r="A24" s="168"/>
      <c r="B24" s="26" t="s">
        <v>294</v>
      </c>
      <c r="C24" s="417"/>
      <c r="D24" s="308"/>
      <c r="E24" s="308"/>
      <c r="F24" s="308"/>
      <c r="G24" s="308"/>
      <c r="H24" s="308"/>
      <c r="I24" s="332"/>
      <c r="J24" s="42"/>
      <c r="K24" s="42"/>
      <c r="L24" s="7"/>
      <c r="M24" s="7"/>
      <c r="N24" s="7"/>
      <c r="O24" s="7"/>
      <c r="P24" s="7"/>
      <c r="Q24" s="7"/>
      <c r="R24" s="7"/>
      <c r="S24" s="7"/>
      <c r="T24" s="7"/>
      <c r="U24" s="7"/>
      <c r="V24" s="7"/>
      <c r="W24" s="7"/>
    </row>
    <row r="25" spans="1:27" ht="24" customHeight="1">
      <c r="A25" s="168"/>
      <c r="B25" s="26" t="s">
        <v>295</v>
      </c>
      <c r="C25" s="417"/>
      <c r="D25" s="308"/>
      <c r="E25" s="308"/>
      <c r="F25" s="308"/>
      <c r="G25" s="308"/>
      <c r="H25" s="308"/>
      <c r="I25" s="332"/>
      <c r="J25" s="42"/>
      <c r="K25" s="42"/>
      <c r="L25" s="7"/>
      <c r="M25" s="7"/>
      <c r="N25" s="7"/>
      <c r="O25" s="7"/>
      <c r="P25" s="7"/>
      <c r="Q25" s="7"/>
      <c r="R25" s="7"/>
      <c r="S25" s="7"/>
      <c r="T25" s="7"/>
      <c r="U25" s="7"/>
      <c r="V25" s="7"/>
      <c r="W25" s="7"/>
    </row>
    <row r="26" spans="1:27" ht="23.25" customHeight="1">
      <c r="A26" s="168"/>
      <c r="B26" s="26" t="s">
        <v>296</v>
      </c>
      <c r="C26" s="417"/>
      <c r="D26" s="308"/>
      <c r="E26" s="308"/>
      <c r="F26" s="308"/>
      <c r="G26" s="308"/>
      <c r="H26" s="308"/>
      <c r="I26" s="332"/>
      <c r="J26" s="42"/>
      <c r="K26" s="42"/>
      <c r="L26" s="7"/>
      <c r="M26" s="7"/>
      <c r="N26" s="7"/>
      <c r="O26" s="7"/>
      <c r="P26" s="7"/>
      <c r="Q26" s="7"/>
      <c r="R26" s="7"/>
      <c r="S26" s="7"/>
      <c r="T26" s="7"/>
      <c r="U26" s="7"/>
      <c r="V26" s="7"/>
      <c r="W26" s="7"/>
    </row>
    <row r="27" spans="1:27" ht="26.25" customHeight="1">
      <c r="A27" s="168"/>
      <c r="B27" s="26" t="s">
        <v>297</v>
      </c>
      <c r="C27" s="417"/>
      <c r="D27" s="308"/>
      <c r="E27" s="308"/>
      <c r="F27" s="308"/>
      <c r="G27" s="308"/>
      <c r="H27" s="308"/>
      <c r="I27" s="332"/>
      <c r="J27" s="42"/>
      <c r="K27" s="42"/>
      <c r="L27" s="7"/>
      <c r="M27" s="7"/>
      <c r="N27" s="7"/>
      <c r="O27" s="7"/>
      <c r="P27" s="7"/>
      <c r="Q27" s="7"/>
      <c r="R27" s="7"/>
      <c r="S27" s="7"/>
      <c r="T27" s="7"/>
      <c r="U27" s="7"/>
      <c r="V27" s="7"/>
      <c r="W27" s="7"/>
    </row>
    <row r="28" spans="1:27" ht="23.25" customHeight="1">
      <c r="A28" s="168"/>
      <c r="B28" s="26" t="s">
        <v>298</v>
      </c>
      <c r="C28" s="417"/>
      <c r="D28" s="308"/>
      <c r="E28" s="308"/>
      <c r="F28" s="308"/>
      <c r="G28" s="308"/>
      <c r="H28" s="308"/>
      <c r="I28" s="332"/>
      <c r="J28" s="42"/>
      <c r="K28" s="42"/>
      <c r="L28" s="7"/>
      <c r="M28" s="7"/>
      <c r="N28" s="7"/>
      <c r="O28" s="7"/>
      <c r="P28" s="7"/>
      <c r="Q28" s="7"/>
      <c r="R28" s="7"/>
      <c r="S28" s="7"/>
      <c r="T28" s="7"/>
      <c r="U28" s="7"/>
      <c r="V28" s="7"/>
      <c r="W28" s="7"/>
    </row>
    <row r="29" spans="1:27" ht="26.25" customHeight="1">
      <c r="A29" s="168"/>
      <c r="B29" s="26" t="s">
        <v>299</v>
      </c>
      <c r="C29" s="417"/>
      <c r="D29" s="308"/>
      <c r="E29" s="308"/>
      <c r="F29" s="308"/>
      <c r="G29" s="308"/>
      <c r="H29" s="308"/>
      <c r="I29" s="332"/>
      <c r="J29" s="42"/>
      <c r="K29" s="42"/>
      <c r="L29" s="7"/>
      <c r="M29" s="7"/>
      <c r="N29" s="7"/>
      <c r="O29" s="7"/>
      <c r="P29" s="7"/>
      <c r="Q29" s="7"/>
      <c r="R29" s="7"/>
      <c r="S29" s="7"/>
      <c r="T29" s="7"/>
      <c r="U29" s="7"/>
      <c r="V29" s="7"/>
      <c r="W29" s="7"/>
    </row>
    <row r="30" spans="1:27" ht="15" customHeight="1">
      <c r="A30" s="7"/>
      <c r="B30" s="7"/>
      <c r="C30" s="7"/>
      <c r="D30" s="7"/>
      <c r="E30" s="7"/>
      <c r="F30" s="7"/>
      <c r="G30" s="7"/>
      <c r="H30" s="7"/>
      <c r="I30" s="7"/>
      <c r="J30" s="7"/>
      <c r="K30" s="7"/>
      <c r="L30" s="7"/>
      <c r="M30" s="7"/>
      <c r="N30" s="7"/>
      <c r="O30" s="7"/>
      <c r="P30" s="7"/>
      <c r="Q30" s="7"/>
      <c r="R30" s="7"/>
      <c r="S30" s="7"/>
      <c r="T30" s="7"/>
      <c r="U30" s="7"/>
      <c r="V30" s="7"/>
      <c r="W30" s="7"/>
    </row>
    <row r="31" spans="1:27" ht="37.5" customHeight="1">
      <c r="A31" s="418" t="s">
        <v>300</v>
      </c>
      <c r="B31" s="308"/>
      <c r="C31" s="308"/>
      <c r="D31" s="308"/>
      <c r="E31" s="308"/>
      <c r="F31" s="308"/>
      <c r="G31" s="308"/>
      <c r="H31" s="308"/>
      <c r="I31" s="332"/>
      <c r="J31" s="7"/>
      <c r="K31" s="7"/>
      <c r="L31" s="7"/>
      <c r="M31" s="7"/>
      <c r="N31" s="7"/>
      <c r="O31" s="7"/>
      <c r="P31" s="7"/>
      <c r="Q31" s="7"/>
      <c r="R31" s="7"/>
      <c r="S31" s="7"/>
      <c r="T31" s="7"/>
      <c r="U31" s="7"/>
      <c r="V31" s="7"/>
      <c r="W31" s="7"/>
    </row>
    <row r="32" spans="1:27" ht="15.75" customHeight="1">
      <c r="A32" s="412"/>
      <c r="B32" s="327"/>
      <c r="C32" s="327"/>
      <c r="D32" s="327"/>
      <c r="E32" s="327"/>
      <c r="F32" s="327"/>
      <c r="G32" s="327"/>
      <c r="H32" s="327"/>
      <c r="I32" s="328"/>
      <c r="J32" s="7"/>
      <c r="K32" s="7"/>
      <c r="L32" s="7"/>
      <c r="M32" s="7"/>
      <c r="N32" s="7"/>
      <c r="O32" s="7"/>
      <c r="P32" s="7"/>
      <c r="Q32" s="7"/>
      <c r="R32" s="7"/>
      <c r="S32" s="7"/>
      <c r="T32" s="7"/>
      <c r="U32" s="7"/>
      <c r="V32" s="7"/>
      <c r="W32" s="7"/>
    </row>
    <row r="33" spans="1:27" ht="18.75" customHeight="1">
      <c r="A33" s="413"/>
      <c r="B33" s="316"/>
      <c r="C33" s="316"/>
      <c r="D33" s="316"/>
      <c r="E33" s="316"/>
      <c r="F33" s="316"/>
      <c r="G33" s="316"/>
      <c r="H33" s="316"/>
      <c r="I33" s="367"/>
      <c r="J33" s="7"/>
      <c r="K33" s="7"/>
      <c r="L33" s="7"/>
      <c r="M33" s="7"/>
      <c r="N33" s="7"/>
      <c r="O33" s="7"/>
      <c r="P33" s="7"/>
      <c r="Q33" s="7"/>
      <c r="R33" s="7"/>
      <c r="S33" s="7"/>
      <c r="T33" s="7"/>
      <c r="U33" s="7"/>
      <c r="V33" s="7"/>
      <c r="W33" s="7"/>
    </row>
    <row r="34" spans="1:27" ht="16.5" customHeight="1">
      <c r="A34" s="413"/>
      <c r="B34" s="316"/>
      <c r="C34" s="316"/>
      <c r="D34" s="316"/>
      <c r="E34" s="316"/>
      <c r="F34" s="316"/>
      <c r="G34" s="316"/>
      <c r="H34" s="316"/>
      <c r="I34" s="367"/>
      <c r="J34" s="7"/>
      <c r="K34" s="7"/>
      <c r="L34" s="7"/>
      <c r="M34" s="7"/>
      <c r="N34" s="7"/>
      <c r="O34" s="7"/>
      <c r="P34" s="7"/>
      <c r="Q34" s="7"/>
      <c r="R34" s="7"/>
      <c r="S34" s="7"/>
      <c r="T34" s="7"/>
      <c r="U34" s="7"/>
      <c r="V34" s="7"/>
      <c r="W34" s="7"/>
    </row>
    <row r="35" spans="1:27" ht="17.25" customHeight="1">
      <c r="A35" s="413"/>
      <c r="B35" s="316"/>
      <c r="C35" s="316"/>
      <c r="D35" s="316"/>
      <c r="E35" s="316"/>
      <c r="F35" s="316"/>
      <c r="G35" s="316"/>
      <c r="H35" s="316"/>
      <c r="I35" s="367"/>
      <c r="J35" s="7"/>
      <c r="K35" s="7"/>
      <c r="L35" s="7"/>
      <c r="M35" s="7"/>
      <c r="N35" s="7"/>
      <c r="O35" s="7"/>
      <c r="P35" s="7"/>
      <c r="Q35" s="7"/>
      <c r="R35" s="7"/>
      <c r="S35" s="7"/>
      <c r="T35" s="7"/>
      <c r="U35" s="7"/>
      <c r="V35" s="7"/>
      <c r="W35" s="7"/>
    </row>
    <row r="36" spans="1:27" ht="17.25" customHeight="1">
      <c r="A36" s="413"/>
      <c r="B36" s="316"/>
      <c r="C36" s="316"/>
      <c r="D36" s="316"/>
      <c r="E36" s="316"/>
      <c r="F36" s="316"/>
      <c r="G36" s="316"/>
      <c r="H36" s="316"/>
      <c r="I36" s="367"/>
      <c r="J36" s="7"/>
      <c r="K36" s="7"/>
      <c r="L36" s="7"/>
      <c r="M36" s="7"/>
      <c r="N36" s="7"/>
      <c r="O36" s="7"/>
      <c r="P36" s="7"/>
      <c r="Q36" s="7"/>
      <c r="R36" s="7"/>
      <c r="S36" s="7"/>
      <c r="T36" s="7"/>
      <c r="U36" s="7"/>
      <c r="V36" s="7"/>
      <c r="W36" s="7"/>
    </row>
    <row r="37" spans="1:27" ht="18" customHeight="1">
      <c r="A37" s="413"/>
      <c r="B37" s="316"/>
      <c r="C37" s="316"/>
      <c r="D37" s="316"/>
      <c r="E37" s="316"/>
      <c r="F37" s="316"/>
      <c r="G37" s="316"/>
      <c r="H37" s="316"/>
      <c r="I37" s="367"/>
      <c r="J37" s="7"/>
      <c r="K37" s="7"/>
      <c r="L37" s="7"/>
      <c r="M37" s="7"/>
      <c r="N37" s="7"/>
      <c r="O37" s="7"/>
      <c r="P37" s="7"/>
      <c r="Q37" s="7"/>
      <c r="R37" s="7"/>
      <c r="S37" s="7"/>
      <c r="T37" s="7"/>
      <c r="U37" s="7"/>
      <c r="V37" s="7"/>
      <c r="W37" s="7"/>
    </row>
    <row r="38" spans="1:27" ht="18" customHeight="1">
      <c r="A38" s="413"/>
      <c r="B38" s="316"/>
      <c r="C38" s="316"/>
      <c r="D38" s="316"/>
      <c r="E38" s="316"/>
      <c r="F38" s="316"/>
      <c r="G38" s="316"/>
      <c r="H38" s="316"/>
      <c r="I38" s="367"/>
      <c r="J38" s="7"/>
      <c r="K38" s="7"/>
      <c r="L38" s="7"/>
      <c r="M38" s="7"/>
      <c r="N38" s="7"/>
      <c r="O38" s="7"/>
      <c r="P38" s="7"/>
      <c r="Q38" s="7"/>
      <c r="R38" s="7"/>
      <c r="S38" s="7"/>
      <c r="T38" s="7"/>
      <c r="U38" s="7"/>
      <c r="V38" s="7"/>
      <c r="W38" s="7"/>
    </row>
    <row r="39" spans="1:27" ht="16.5" customHeight="1">
      <c r="A39" s="413"/>
      <c r="B39" s="316"/>
      <c r="C39" s="316"/>
      <c r="D39" s="316"/>
      <c r="E39" s="316"/>
      <c r="F39" s="316"/>
      <c r="G39" s="316"/>
      <c r="H39" s="316"/>
      <c r="I39" s="367"/>
      <c r="J39" s="7"/>
      <c r="K39" s="7"/>
      <c r="L39" s="7"/>
      <c r="M39" s="7"/>
      <c r="N39" s="7"/>
      <c r="O39" s="7"/>
      <c r="P39" s="7"/>
      <c r="Q39" s="7"/>
      <c r="R39" s="7"/>
      <c r="S39" s="7"/>
      <c r="T39" s="7"/>
      <c r="U39" s="7"/>
      <c r="V39" s="7"/>
      <c r="W39" s="7"/>
    </row>
    <row r="40" spans="1:27" ht="18" customHeight="1">
      <c r="A40" s="413"/>
      <c r="B40" s="316"/>
      <c r="C40" s="316"/>
      <c r="D40" s="316"/>
      <c r="E40" s="316"/>
      <c r="F40" s="316"/>
      <c r="G40" s="316"/>
      <c r="H40" s="316"/>
      <c r="I40" s="367"/>
      <c r="J40" s="7"/>
      <c r="K40" s="7"/>
      <c r="L40" s="7"/>
      <c r="M40" s="7"/>
      <c r="N40" s="7"/>
      <c r="O40" s="7"/>
      <c r="P40" s="7"/>
      <c r="Q40" s="7"/>
      <c r="R40" s="7"/>
      <c r="S40" s="7"/>
      <c r="T40" s="7"/>
      <c r="U40" s="7"/>
      <c r="V40" s="7"/>
      <c r="W40" s="7"/>
    </row>
    <row r="41" spans="1:27" ht="15.75" customHeight="1">
      <c r="A41" s="413"/>
      <c r="B41" s="316"/>
      <c r="C41" s="316"/>
      <c r="D41" s="316"/>
      <c r="E41" s="316"/>
      <c r="F41" s="316"/>
      <c r="G41" s="316"/>
      <c r="H41" s="316"/>
      <c r="I41" s="367"/>
      <c r="J41" s="7"/>
      <c r="K41" s="7"/>
      <c r="L41" s="7"/>
      <c r="M41" s="7"/>
      <c r="N41" s="7"/>
      <c r="O41" s="7"/>
      <c r="P41" s="7"/>
      <c r="Q41" s="7"/>
      <c r="R41" s="7"/>
      <c r="S41" s="7"/>
      <c r="T41" s="7"/>
      <c r="U41" s="7"/>
      <c r="V41" s="7"/>
      <c r="W41" s="7"/>
    </row>
    <row r="42" spans="1:27" ht="17.25" customHeight="1">
      <c r="A42" s="372"/>
      <c r="B42" s="338"/>
      <c r="C42" s="338"/>
      <c r="D42" s="338"/>
      <c r="E42" s="338"/>
      <c r="F42" s="338"/>
      <c r="G42" s="338"/>
      <c r="H42" s="338"/>
      <c r="I42" s="339"/>
      <c r="J42" s="7"/>
      <c r="K42" s="7"/>
      <c r="L42" s="7"/>
      <c r="M42" s="7"/>
      <c r="N42" s="7"/>
      <c r="O42" s="7"/>
      <c r="P42" s="7"/>
      <c r="Q42" s="7"/>
      <c r="R42" s="7"/>
      <c r="S42" s="7"/>
      <c r="T42" s="7"/>
      <c r="U42" s="7"/>
      <c r="V42" s="7"/>
      <c r="W42" s="7"/>
    </row>
    <row r="43" spans="1:27" ht="37.5" customHeight="1">
      <c r="A43" s="7"/>
      <c r="B43" s="7"/>
      <c r="C43" s="7"/>
      <c r="D43" s="7"/>
      <c r="E43" s="7"/>
      <c r="F43" s="7"/>
      <c r="G43" s="7"/>
      <c r="H43" s="7"/>
      <c r="I43" s="7"/>
      <c r="J43" s="7"/>
      <c r="K43" s="7"/>
      <c r="L43" s="7"/>
      <c r="M43" s="7"/>
      <c r="N43" s="7"/>
      <c r="O43" s="7"/>
      <c r="P43" s="7"/>
      <c r="Q43" s="7"/>
      <c r="R43" s="7"/>
      <c r="S43" s="7"/>
      <c r="T43" s="7"/>
      <c r="U43" s="7"/>
      <c r="V43" s="7"/>
      <c r="W43" s="7"/>
    </row>
    <row r="44" spans="1:27" ht="37.5" customHeight="1">
      <c r="A44" s="7"/>
      <c r="B44" s="7"/>
      <c r="C44" s="7"/>
      <c r="D44" s="7"/>
      <c r="E44" s="7"/>
      <c r="F44" s="7"/>
      <c r="G44" s="7"/>
      <c r="H44" s="7"/>
      <c r="I44" s="7"/>
      <c r="J44" s="7"/>
      <c r="K44" s="7"/>
      <c r="L44" s="7"/>
      <c r="M44" s="7"/>
      <c r="N44" s="7"/>
      <c r="O44" s="7"/>
      <c r="P44" s="7"/>
      <c r="Q44" s="7"/>
      <c r="R44" s="7"/>
      <c r="S44" s="7"/>
      <c r="T44" s="7"/>
      <c r="U44" s="7"/>
      <c r="V44" s="7"/>
      <c r="W44" s="7"/>
    </row>
    <row r="45" spans="1:27" ht="37.5" customHeight="1">
      <c r="A45" s="7"/>
      <c r="B45" s="7"/>
      <c r="C45" s="7"/>
      <c r="D45" s="7"/>
      <c r="E45" s="7"/>
      <c r="F45" s="7"/>
      <c r="G45" s="7"/>
      <c r="H45" s="7"/>
      <c r="I45" s="7"/>
      <c r="J45" s="7"/>
      <c r="K45" s="7"/>
      <c r="L45" s="7"/>
      <c r="M45" s="7"/>
      <c r="N45" s="7"/>
      <c r="O45" s="7"/>
      <c r="P45" s="7"/>
      <c r="Q45" s="7"/>
      <c r="R45" s="7"/>
      <c r="S45" s="7"/>
      <c r="T45" s="7"/>
      <c r="U45" s="7"/>
      <c r="V45" s="7"/>
      <c r="W45" s="7"/>
    </row>
    <row r="46" spans="1:27" ht="37.5" customHeight="1">
      <c r="A46" s="7"/>
      <c r="B46" s="7"/>
      <c r="C46" s="7"/>
      <c r="D46" s="7"/>
      <c r="E46" s="7"/>
      <c r="F46" s="7"/>
      <c r="G46" s="7"/>
      <c r="H46" s="7"/>
      <c r="I46" s="7"/>
      <c r="J46" s="7"/>
      <c r="K46" s="7"/>
      <c r="L46" s="7"/>
      <c r="M46" s="7"/>
      <c r="N46" s="7"/>
      <c r="O46" s="7"/>
      <c r="P46" s="7"/>
      <c r="Q46" s="7"/>
      <c r="R46" s="7"/>
      <c r="S46" s="7"/>
      <c r="T46" s="7"/>
      <c r="U46" s="7"/>
      <c r="V46" s="7"/>
      <c r="W46" s="7"/>
    </row>
    <row r="47" spans="1:27" ht="37.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row>
    <row r="48" spans="1:27" ht="37.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row>
    <row r="49" spans="1:27" ht="37.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row>
    <row r="50" spans="1:27" ht="37.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row>
    <row r="51" spans="1:27" ht="37.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row>
    <row r="52" spans="1:27" ht="37.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row>
    <row r="53" spans="1:27" ht="37.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row>
    <row r="54" spans="1:27" ht="37.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row>
    <row r="55" spans="1:27" ht="37.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row>
    <row r="56" spans="1:27" ht="37.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row>
    <row r="57" spans="1:27" ht="37.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row>
    <row r="58" spans="1:27" ht="37.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row>
    <row r="59" spans="1:27" ht="37.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row>
    <row r="60" spans="1:27" ht="37.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row>
    <row r="61" spans="1:27" ht="37.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row>
    <row r="62" spans="1:27" ht="37.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row>
    <row r="63" spans="1:27" ht="37.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row>
    <row r="64" spans="1:27" ht="37.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row>
    <row r="65" spans="1:27" ht="3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row>
    <row r="66" spans="1:27" ht="3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row>
    <row r="67" spans="1:27" ht="3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row>
    <row r="68" spans="1:27" ht="3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row>
    <row r="69" spans="1:27" ht="3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row>
    <row r="70" spans="1:27" ht="3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row>
    <row r="71" spans="1:27" ht="3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row>
    <row r="72" spans="1:27" ht="3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row>
    <row r="73" spans="1:27" ht="3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row>
    <row r="74" spans="1:27" ht="3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row>
    <row r="75" spans="1:27" ht="3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row>
    <row r="76" spans="1:27" ht="3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row>
    <row r="77" spans="1:27" ht="3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row>
    <row r="78" spans="1:27" ht="3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row>
    <row r="79" spans="1:27" ht="3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row>
    <row r="80" spans="1:27" ht="3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row>
    <row r="81" spans="1:27" ht="3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row>
    <row r="82" spans="1:27" ht="3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row>
    <row r="83" spans="1:27" ht="3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row>
    <row r="84" spans="1:27" ht="3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row>
    <row r="85" spans="1:27" ht="3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row>
    <row r="86" spans="1:27" ht="3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row>
    <row r="87" spans="1:27" ht="3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row>
    <row r="88" spans="1:27" ht="3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row>
    <row r="89" spans="1:27" ht="3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row>
    <row r="90" spans="1:27" ht="3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row>
    <row r="91" spans="1:27" ht="3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row>
    <row r="92" spans="1:27" ht="3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row>
    <row r="93" spans="1:27" ht="3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row>
    <row r="94" spans="1:27" ht="3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row>
    <row r="95" spans="1:27" ht="3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row>
    <row r="96" spans="1:27" ht="3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row>
    <row r="97" spans="1:27" ht="3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row>
    <row r="98" spans="1:27" ht="3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row>
    <row r="99" spans="1:27" ht="3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row>
    <row r="100" spans="1:27" ht="3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row>
    <row r="101" spans="1:27" ht="3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row>
    <row r="102" spans="1:27" ht="3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row>
    <row r="103" spans="1:27" ht="3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row>
    <row r="104" spans="1:27" ht="3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row>
    <row r="105" spans="1:27" ht="3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row>
    <row r="106" spans="1:27" ht="3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row>
    <row r="107" spans="1:27" ht="3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row>
    <row r="108" spans="1:27" ht="3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row>
    <row r="109" spans="1:27" ht="3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row>
    <row r="110" spans="1:27" ht="3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spans="1:27" ht="3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spans="1:27" ht="3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spans="1:27" ht="3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spans="1:27" ht="3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spans="1:27" ht="3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spans="1:27" ht="3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spans="1:27" ht="3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spans="1:27" ht="3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spans="1:27" ht="3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spans="1:27" ht="3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spans="1:27" ht="3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spans="1:27" ht="3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spans="1:27" ht="3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spans="1:27" ht="3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spans="1:27" ht="3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spans="1:27" ht="3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spans="1:27" ht="3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spans="1:27" ht="3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spans="1:27" ht="3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spans="1:27" ht="3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spans="1:27" ht="3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spans="1:27" ht="3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spans="1:27" ht="3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spans="1:27" ht="3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spans="1:27" ht="3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spans="1:27" ht="3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spans="1:27" ht="3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spans="1:27" ht="3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spans="1:27" ht="3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spans="1:27" ht="3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spans="1:27" ht="3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spans="1:27" ht="3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spans="1:27" ht="3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spans="1:27" ht="3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spans="1:27" ht="3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spans="1:27" ht="3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spans="1:27" ht="3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spans="1:27" ht="3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spans="1:27" ht="3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spans="1:27" ht="3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spans="1:27" ht="3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spans="1:27" ht="3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spans="1:27" ht="3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spans="1:27" ht="3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spans="1:27" ht="3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spans="1:27" ht="3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spans="1:27" ht="3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spans="1:27" ht="3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spans="1:27" ht="3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spans="1:27" ht="3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spans="1:27" ht="3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spans="1:27" ht="3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spans="1:27" ht="3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spans="1:27" ht="3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spans="1:27" ht="3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spans="1:27" ht="3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spans="1:27" ht="3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spans="1:27" ht="3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spans="1:27" ht="3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spans="1:27" ht="3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spans="1:27" ht="3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spans="1:27" ht="3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spans="1:27" ht="3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spans="1:27" ht="3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spans="1:27" ht="3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spans="1:27" ht="3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spans="1:27" ht="3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spans="1:27" ht="3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spans="1:27" ht="3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spans="1:27" ht="3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spans="1:27" ht="3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spans="1:27" ht="3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spans="1:27" ht="3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spans="1:27" ht="3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spans="1:27" ht="3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spans="1:27" ht="3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spans="1:27" ht="3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spans="1:27" ht="3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spans="1:27" ht="3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spans="1:27" ht="3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spans="1:27" ht="3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spans="1:27" ht="3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spans="1:27" ht="3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spans="1:27" ht="3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spans="1:27" ht="3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spans="1:27" ht="3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spans="1:27" ht="3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spans="1:27" ht="3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spans="1:27" ht="3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spans="1:27" ht="3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spans="1:27" ht="3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spans="1:27" ht="3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spans="1:27" ht="3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spans="1:27" ht="3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spans="1:27" ht="3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spans="1:27" ht="3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spans="1:27" ht="3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spans="1:27" ht="3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spans="1:27" ht="3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spans="1:27" ht="3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spans="1:27" ht="3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spans="1:27" ht="3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spans="1:27" ht="3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spans="1:27" ht="3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spans="1:27" ht="3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spans="1:27" ht="3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spans="1:27" ht="3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spans="1:27" ht="3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spans="1:27" ht="3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spans="1:27" ht="3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spans="1:27" ht="3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spans="1:27" ht="3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spans="1:27" ht="3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spans="1:27" ht="3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spans="1:27" ht="3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spans="1:27" ht="3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spans="1:27" ht="3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spans="1:27" ht="3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spans="1:27" ht="3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spans="1:27" ht="3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spans="1:27" ht="3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spans="1:27" ht="15.75" customHeight="1"/>
    <row r="233" spans="1:27" ht="15.75" customHeight="1"/>
    <row r="234" spans="1:27" ht="15.75" customHeight="1"/>
    <row r="235" spans="1:27" ht="15.75" customHeight="1"/>
    <row r="236" spans="1:27" ht="15.75" customHeight="1"/>
    <row r="237" spans="1:27" ht="15.75" customHeight="1"/>
    <row r="238" spans="1:27" ht="15.75" customHeight="1"/>
    <row r="239" spans="1:27" ht="15.75" customHeight="1"/>
    <row r="240" spans="1: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9">
    <mergeCell ref="C23:I23"/>
    <mergeCell ref="C24:I24"/>
    <mergeCell ref="C25:I25"/>
    <mergeCell ref="H15:I15"/>
    <mergeCell ref="H16:I16"/>
    <mergeCell ref="H17:I17"/>
    <mergeCell ref="H18:I18"/>
    <mergeCell ref="H19:I21"/>
    <mergeCell ref="A22:I22"/>
    <mergeCell ref="C26:I26"/>
    <mergeCell ref="C27:I27"/>
    <mergeCell ref="C28:I28"/>
    <mergeCell ref="C29:I29"/>
    <mergeCell ref="B7:C7"/>
    <mergeCell ref="H7:I7"/>
    <mergeCell ref="B8:C8"/>
    <mergeCell ref="H8:I8"/>
    <mergeCell ref="B17:C17"/>
    <mergeCell ref="B18:C18"/>
    <mergeCell ref="A19:C19"/>
    <mergeCell ref="A20:C20"/>
    <mergeCell ref="A21:C21"/>
    <mergeCell ref="H14:I14"/>
    <mergeCell ref="D21:G21"/>
    <mergeCell ref="A12:A13"/>
    <mergeCell ref="B12:C12"/>
    <mergeCell ref="B13:C13"/>
    <mergeCell ref="A1:I1"/>
    <mergeCell ref="A2:I2"/>
    <mergeCell ref="A3:I3"/>
    <mergeCell ref="A4:I4"/>
    <mergeCell ref="A5:C5"/>
    <mergeCell ref="H5:I5"/>
    <mergeCell ref="A31:I31"/>
    <mergeCell ref="A32:I42"/>
    <mergeCell ref="H6:I6"/>
    <mergeCell ref="H9:I9"/>
    <mergeCell ref="H11:I11"/>
    <mergeCell ref="H12:I12"/>
    <mergeCell ref="H13:I13"/>
    <mergeCell ref="A6:A8"/>
    <mergeCell ref="B6:C6"/>
    <mergeCell ref="B14:C14"/>
    <mergeCell ref="B15:C15"/>
    <mergeCell ref="B16:C16"/>
    <mergeCell ref="A9:A11"/>
    <mergeCell ref="B9:C9"/>
    <mergeCell ref="B10:C10"/>
    <mergeCell ref="B11:C11"/>
  </mergeCells>
  <dataValidations count="1">
    <dataValidation type="list" allowBlank="1" sqref="D6:G18" xr:uid="{00000000-0002-0000-0900-000000000000}">
      <formula1>"✓"</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5200C"/>
  </sheetPr>
  <dimension ref="A1:Y990"/>
  <sheetViews>
    <sheetView showGridLines="0" workbookViewId="0">
      <pane ySplit="5" topLeftCell="A83" activePane="bottomLeft" state="frozen"/>
      <selection pane="bottomLeft" activeCell="C94" sqref="C94:I94"/>
    </sheetView>
  </sheetViews>
  <sheetFormatPr defaultColWidth="12.59765625" defaultRowHeight="15" customHeight="1"/>
  <cols>
    <col min="1" max="2" width="15.59765625" customWidth="1"/>
    <col min="3" max="3" width="71.5" customWidth="1"/>
    <col min="4" max="5" width="6.59765625" customWidth="1"/>
    <col min="6" max="6" width="6" customWidth="1"/>
    <col min="7" max="7" width="8.59765625" customWidth="1"/>
    <col min="8" max="8" width="9" customWidth="1"/>
    <col min="9" max="9" width="39.69921875" customWidth="1"/>
    <col min="10" max="10" width="15.09765625" hidden="1" customWidth="1"/>
    <col min="11" max="11" width="13.69921875" hidden="1" customWidth="1"/>
    <col min="12" max="13" width="9.8984375" hidden="1" customWidth="1"/>
    <col min="14" max="14" width="8.59765625" hidden="1" customWidth="1"/>
    <col min="15" max="15" width="11.09765625" hidden="1" customWidth="1"/>
    <col min="16" max="16" width="8.59765625" hidden="1" customWidth="1"/>
    <col min="17" max="17" width="12.59765625" customWidth="1"/>
    <col min="18" max="25" width="8.59765625" customWidth="1"/>
  </cols>
  <sheetData>
    <row r="1" spans="1:25" ht="33" customHeight="1">
      <c r="A1" s="478" t="s">
        <v>330</v>
      </c>
      <c r="B1" s="308"/>
      <c r="C1" s="308"/>
      <c r="D1" s="308"/>
      <c r="E1" s="308"/>
      <c r="F1" s="308"/>
      <c r="G1" s="308"/>
      <c r="H1" s="308"/>
      <c r="I1" s="332"/>
      <c r="J1" s="28"/>
      <c r="K1" s="28"/>
      <c r="L1" s="43"/>
      <c r="M1" s="6" t="s">
        <v>302</v>
      </c>
      <c r="N1" s="6">
        <f>SUM(K:K)</f>
        <v>0</v>
      </c>
      <c r="O1" s="7"/>
      <c r="P1" s="7"/>
      <c r="Q1" s="7"/>
      <c r="R1" s="7"/>
      <c r="S1" s="7"/>
      <c r="T1" s="7"/>
      <c r="U1" s="7"/>
      <c r="V1" s="7"/>
      <c r="W1" s="7"/>
      <c r="X1" s="7"/>
      <c r="Y1" s="7"/>
    </row>
    <row r="2" spans="1:25" ht="57.75" customHeight="1">
      <c r="A2" s="449" t="s">
        <v>331</v>
      </c>
      <c r="B2" s="308"/>
      <c r="C2" s="308"/>
      <c r="D2" s="308"/>
      <c r="E2" s="308"/>
      <c r="F2" s="308"/>
      <c r="G2" s="308"/>
      <c r="H2" s="308"/>
      <c r="I2" s="332"/>
      <c r="M2" s="6" t="s">
        <v>304</v>
      </c>
      <c r="N2" s="6">
        <f>SUM(L:L)</f>
        <v>0</v>
      </c>
      <c r="T2" s="7"/>
      <c r="U2" s="7"/>
      <c r="V2" s="7"/>
      <c r="W2" s="7"/>
      <c r="X2" s="7"/>
      <c r="Y2" s="7"/>
    </row>
    <row r="3" spans="1:25" ht="15.75" customHeight="1">
      <c r="A3" s="479"/>
      <c r="B3" s="316"/>
      <c r="C3" s="316"/>
      <c r="D3" s="316"/>
      <c r="E3" s="316"/>
      <c r="F3" s="316"/>
      <c r="G3" s="316"/>
      <c r="H3" s="316"/>
      <c r="I3" s="316"/>
      <c r="J3" s="44"/>
      <c r="K3" s="44"/>
      <c r="L3" s="31"/>
      <c r="M3" s="31" t="s">
        <v>305</v>
      </c>
      <c r="N3" s="30">
        <f>SUM(J:J)</f>
        <v>187</v>
      </c>
      <c r="O3" s="7"/>
      <c r="P3" s="7"/>
      <c r="Q3" s="7"/>
      <c r="R3" s="7"/>
      <c r="S3" s="7"/>
      <c r="T3" s="7"/>
      <c r="U3" s="7"/>
      <c r="V3" s="7"/>
      <c r="W3" s="7"/>
      <c r="X3" s="7"/>
      <c r="Y3" s="7"/>
    </row>
    <row r="4" spans="1:25" ht="30.75" customHeight="1">
      <c r="A4" s="451" t="s">
        <v>271</v>
      </c>
      <c r="B4" s="308"/>
      <c r="C4" s="308"/>
      <c r="D4" s="308"/>
      <c r="E4" s="308"/>
      <c r="F4" s="308"/>
      <c r="G4" s="308"/>
      <c r="H4" s="308"/>
      <c r="I4" s="332"/>
      <c r="J4" s="45"/>
      <c r="K4" s="45"/>
      <c r="L4" s="31"/>
      <c r="M4" s="31" t="s">
        <v>306</v>
      </c>
      <c r="N4" s="30">
        <f>SUM(N1+N2)</f>
        <v>0</v>
      </c>
      <c r="O4" s="42"/>
      <c r="P4" s="42"/>
      <c r="Q4" s="7"/>
      <c r="R4" s="7"/>
      <c r="S4" s="7"/>
      <c r="T4" s="7"/>
      <c r="U4" s="7"/>
      <c r="V4" s="7"/>
      <c r="W4" s="7"/>
      <c r="X4" s="7"/>
      <c r="Y4" s="7"/>
    </row>
    <row r="5" spans="1:25" ht="34.5" customHeight="1">
      <c r="A5" s="428" t="s">
        <v>332</v>
      </c>
      <c r="B5" s="338"/>
      <c r="C5" s="339"/>
      <c r="D5" s="24" t="s">
        <v>273</v>
      </c>
      <c r="E5" s="24" t="s">
        <v>274</v>
      </c>
      <c r="F5" s="24" t="s">
        <v>275</v>
      </c>
      <c r="G5" s="46" t="s">
        <v>276</v>
      </c>
      <c r="H5" s="429" t="s">
        <v>277</v>
      </c>
      <c r="I5" s="339"/>
      <c r="J5" s="33" t="s">
        <v>308</v>
      </c>
      <c r="K5" s="33" t="s">
        <v>309</v>
      </c>
      <c r="L5" s="34" t="s">
        <v>310</v>
      </c>
      <c r="M5" s="34" t="s">
        <v>302</v>
      </c>
      <c r="N5" s="34" t="s">
        <v>311</v>
      </c>
      <c r="O5" s="34" t="s">
        <v>275</v>
      </c>
      <c r="P5" s="34" t="s">
        <v>312</v>
      </c>
      <c r="Q5" s="7"/>
      <c r="R5" s="7"/>
      <c r="S5" s="7"/>
      <c r="T5" s="7"/>
      <c r="U5" s="7"/>
      <c r="V5" s="7"/>
      <c r="W5" s="7"/>
      <c r="X5" s="7"/>
      <c r="Y5" s="7"/>
    </row>
    <row r="6" spans="1:25" ht="26.25" customHeight="1">
      <c r="A6" s="480" t="s">
        <v>333</v>
      </c>
      <c r="B6" s="308"/>
      <c r="C6" s="308"/>
      <c r="D6" s="308"/>
      <c r="E6" s="308"/>
      <c r="F6" s="308"/>
      <c r="G6" s="308"/>
      <c r="H6" s="308"/>
      <c r="I6" s="332"/>
      <c r="J6" s="47"/>
      <c r="K6" s="37">
        <f t="shared" ref="K6:K83" si="0">(M6*J6)</f>
        <v>0</v>
      </c>
      <c r="L6" s="38">
        <f t="shared" ref="L6:L83" si="1">(P6*J6*0.5)</f>
        <v>0</v>
      </c>
      <c r="M6" s="38">
        <f t="shared" ref="M6:P6" si="2">IF(D6="✓", 1, 0)</f>
        <v>0</v>
      </c>
      <c r="N6" s="38">
        <f t="shared" si="2"/>
        <v>0</v>
      </c>
      <c r="O6" s="38">
        <f t="shared" si="2"/>
        <v>0</v>
      </c>
      <c r="P6" s="38">
        <f t="shared" si="2"/>
        <v>0</v>
      </c>
    </row>
    <row r="7" spans="1:25" ht="42.75" customHeight="1">
      <c r="A7" s="481" t="s">
        <v>87</v>
      </c>
      <c r="B7" s="419" t="s">
        <v>334</v>
      </c>
      <c r="C7" s="332"/>
      <c r="D7" s="48"/>
      <c r="E7" s="48"/>
      <c r="F7" s="48"/>
      <c r="G7" s="48"/>
      <c r="H7" s="472"/>
      <c r="I7" s="332"/>
      <c r="J7" s="49">
        <v>3</v>
      </c>
      <c r="K7" s="37">
        <f t="shared" si="0"/>
        <v>0</v>
      </c>
      <c r="L7" s="38">
        <f t="shared" si="1"/>
        <v>0</v>
      </c>
      <c r="M7" s="38">
        <f t="shared" ref="M7:P7" si="3">IF(D7="✓", 1, 0)</f>
        <v>0</v>
      </c>
      <c r="N7" s="38">
        <f t="shared" si="3"/>
        <v>0</v>
      </c>
      <c r="O7" s="38">
        <f t="shared" si="3"/>
        <v>0</v>
      </c>
      <c r="P7" s="38">
        <f t="shared" si="3"/>
        <v>0</v>
      </c>
    </row>
    <row r="8" spans="1:25" ht="72.75" customHeight="1">
      <c r="A8" s="367"/>
      <c r="B8" s="419" t="s">
        <v>335</v>
      </c>
      <c r="C8" s="332"/>
      <c r="D8" s="48"/>
      <c r="E8" s="48"/>
      <c r="F8" s="48"/>
      <c r="G8" s="48"/>
      <c r="H8" s="472"/>
      <c r="I8" s="332"/>
      <c r="J8" s="49">
        <v>3</v>
      </c>
      <c r="K8" s="37">
        <f t="shared" si="0"/>
        <v>0</v>
      </c>
      <c r="L8" s="38">
        <f t="shared" si="1"/>
        <v>0</v>
      </c>
      <c r="M8" s="38">
        <f t="shared" ref="M8:P8" si="4">IF(D8="✓", 1, 0)</f>
        <v>0</v>
      </c>
      <c r="N8" s="38">
        <f t="shared" si="4"/>
        <v>0</v>
      </c>
      <c r="O8" s="38">
        <f t="shared" si="4"/>
        <v>0</v>
      </c>
      <c r="P8" s="38">
        <f t="shared" si="4"/>
        <v>0</v>
      </c>
    </row>
    <row r="9" spans="1:25" ht="44.25" customHeight="1">
      <c r="A9" s="367"/>
      <c r="B9" s="419" t="s">
        <v>336</v>
      </c>
      <c r="C9" s="332"/>
      <c r="D9" s="48"/>
      <c r="E9" s="48"/>
      <c r="F9" s="48"/>
      <c r="G9" s="48"/>
      <c r="H9" s="472"/>
      <c r="I9" s="332"/>
      <c r="J9" s="49">
        <v>3</v>
      </c>
      <c r="K9" s="37">
        <f t="shared" si="0"/>
        <v>0</v>
      </c>
      <c r="L9" s="38">
        <f t="shared" si="1"/>
        <v>0</v>
      </c>
      <c r="M9" s="38">
        <f t="shared" ref="M9:P9" si="5">IF(D9="✓", 1, 0)</f>
        <v>0</v>
      </c>
      <c r="N9" s="38">
        <f t="shared" si="5"/>
        <v>0</v>
      </c>
      <c r="O9" s="38">
        <f t="shared" si="5"/>
        <v>0</v>
      </c>
      <c r="P9" s="38">
        <f t="shared" si="5"/>
        <v>0</v>
      </c>
    </row>
    <row r="10" spans="1:25" ht="45.75" customHeight="1">
      <c r="A10" s="367"/>
      <c r="B10" s="419" t="s">
        <v>337</v>
      </c>
      <c r="C10" s="332"/>
      <c r="D10" s="48"/>
      <c r="E10" s="48"/>
      <c r="F10" s="48"/>
      <c r="G10" s="48"/>
      <c r="H10" s="462"/>
      <c r="I10" s="332"/>
      <c r="J10" s="49">
        <v>3</v>
      </c>
      <c r="K10" s="37">
        <f t="shared" si="0"/>
        <v>0</v>
      </c>
      <c r="L10" s="38">
        <f t="shared" si="1"/>
        <v>0</v>
      </c>
      <c r="M10" s="38">
        <f t="shared" ref="M10:P10" si="6">IF(D10="✓", 1, 0)</f>
        <v>0</v>
      </c>
      <c r="N10" s="38">
        <f t="shared" si="6"/>
        <v>0</v>
      </c>
      <c r="O10" s="38">
        <f t="shared" si="6"/>
        <v>0</v>
      </c>
      <c r="P10" s="38">
        <f t="shared" si="6"/>
        <v>0</v>
      </c>
    </row>
    <row r="11" spans="1:25" ht="50.25" customHeight="1">
      <c r="A11" s="367"/>
      <c r="B11" s="419" t="s">
        <v>338</v>
      </c>
      <c r="C11" s="332"/>
      <c r="D11" s="48"/>
      <c r="E11" s="48"/>
      <c r="F11" s="48"/>
      <c r="G11" s="48"/>
      <c r="H11" s="484"/>
      <c r="I11" s="316"/>
      <c r="J11" s="49">
        <v>3</v>
      </c>
      <c r="K11" s="37">
        <f t="shared" si="0"/>
        <v>0</v>
      </c>
      <c r="L11" s="38">
        <f t="shared" si="1"/>
        <v>0</v>
      </c>
      <c r="M11" s="38">
        <f t="shared" ref="M11:P11" si="7">IF(D11="✓", 1, 0)</f>
        <v>0</v>
      </c>
      <c r="N11" s="38">
        <f t="shared" si="7"/>
        <v>0</v>
      </c>
      <c r="O11" s="38">
        <f t="shared" si="7"/>
        <v>0</v>
      </c>
      <c r="P11" s="38">
        <f t="shared" si="7"/>
        <v>0</v>
      </c>
    </row>
    <row r="12" spans="1:25" ht="36" customHeight="1">
      <c r="A12" s="367"/>
      <c r="B12" s="485" t="s">
        <v>339</v>
      </c>
      <c r="C12" s="332"/>
      <c r="D12" s="48"/>
      <c r="E12" s="48"/>
      <c r="F12" s="48"/>
      <c r="G12" s="48"/>
      <c r="H12" s="462"/>
      <c r="I12" s="332"/>
      <c r="J12" s="49">
        <v>3</v>
      </c>
      <c r="K12" s="37">
        <f t="shared" si="0"/>
        <v>0</v>
      </c>
      <c r="L12" s="38">
        <f t="shared" si="1"/>
        <v>0</v>
      </c>
      <c r="M12" s="38">
        <f t="shared" ref="M12:P12" si="8">IF(D12="✓", 1, 0)</f>
        <v>0</v>
      </c>
      <c r="N12" s="38">
        <f t="shared" si="8"/>
        <v>0</v>
      </c>
      <c r="O12" s="38">
        <f t="shared" si="8"/>
        <v>0</v>
      </c>
      <c r="P12" s="38">
        <f t="shared" si="8"/>
        <v>0</v>
      </c>
    </row>
    <row r="13" spans="1:25" ht="36" customHeight="1">
      <c r="A13" s="367"/>
      <c r="B13" s="420" t="s">
        <v>340</v>
      </c>
      <c r="C13" s="332"/>
      <c r="D13" s="48"/>
      <c r="E13" s="48"/>
      <c r="F13" s="48"/>
      <c r="G13" s="48"/>
      <c r="H13" s="462"/>
      <c r="I13" s="332"/>
      <c r="J13" s="49">
        <v>3</v>
      </c>
      <c r="K13" s="37">
        <f t="shared" si="0"/>
        <v>0</v>
      </c>
      <c r="L13" s="38">
        <f t="shared" si="1"/>
        <v>0</v>
      </c>
      <c r="M13" s="38">
        <f t="shared" ref="M13:P13" si="9">IF(D13="✓", 1, 0)</f>
        <v>0</v>
      </c>
      <c r="N13" s="38">
        <f t="shared" si="9"/>
        <v>0</v>
      </c>
      <c r="O13" s="38">
        <f t="shared" si="9"/>
        <v>0</v>
      </c>
      <c r="P13" s="38">
        <f t="shared" si="9"/>
        <v>0</v>
      </c>
    </row>
    <row r="14" spans="1:25" ht="22.5" customHeight="1">
      <c r="A14" s="367"/>
      <c r="B14" s="468" t="s">
        <v>341</v>
      </c>
      <c r="C14" s="332"/>
      <c r="D14" s="48"/>
      <c r="E14" s="48"/>
      <c r="F14" s="48"/>
      <c r="G14" s="48"/>
      <c r="H14" s="462"/>
      <c r="I14" s="332"/>
      <c r="J14" s="49">
        <v>3</v>
      </c>
      <c r="K14" s="37">
        <f t="shared" si="0"/>
        <v>0</v>
      </c>
      <c r="L14" s="38">
        <f t="shared" si="1"/>
        <v>0</v>
      </c>
      <c r="M14" s="38">
        <f t="shared" ref="M14:P14" si="10">IF(D14="✓", 1, 0)</f>
        <v>0</v>
      </c>
      <c r="N14" s="38">
        <f t="shared" si="10"/>
        <v>0</v>
      </c>
      <c r="O14" s="38">
        <f t="shared" si="10"/>
        <v>0</v>
      </c>
      <c r="P14" s="38">
        <f t="shared" si="10"/>
        <v>0</v>
      </c>
    </row>
    <row r="15" spans="1:25" ht="36" customHeight="1">
      <c r="A15" s="367"/>
      <c r="B15" s="468" t="s">
        <v>342</v>
      </c>
      <c r="C15" s="332"/>
      <c r="D15" s="48"/>
      <c r="E15" s="48"/>
      <c r="F15" s="48"/>
      <c r="G15" s="48"/>
      <c r="H15" s="462"/>
      <c r="I15" s="332"/>
      <c r="J15" s="49">
        <v>3</v>
      </c>
      <c r="K15" s="37">
        <f t="shared" si="0"/>
        <v>0</v>
      </c>
      <c r="L15" s="38">
        <f t="shared" si="1"/>
        <v>0</v>
      </c>
      <c r="M15" s="38">
        <f t="shared" ref="M15:P15" si="11">IF(D15="✓", 1, 0)</f>
        <v>0</v>
      </c>
      <c r="N15" s="38">
        <f t="shared" si="11"/>
        <v>0</v>
      </c>
      <c r="O15" s="38">
        <f t="shared" si="11"/>
        <v>0</v>
      </c>
      <c r="P15" s="38">
        <f t="shared" si="11"/>
        <v>0</v>
      </c>
    </row>
    <row r="16" spans="1:25" ht="36" customHeight="1">
      <c r="A16" s="367"/>
      <c r="B16" s="419" t="s">
        <v>343</v>
      </c>
      <c r="C16" s="332"/>
      <c r="D16" s="48"/>
      <c r="E16" s="48"/>
      <c r="F16" s="48"/>
      <c r="G16" s="48"/>
      <c r="H16" s="462"/>
      <c r="I16" s="332"/>
      <c r="J16" s="49">
        <v>3</v>
      </c>
      <c r="K16" s="37">
        <f t="shared" si="0"/>
        <v>0</v>
      </c>
      <c r="L16" s="38">
        <f t="shared" si="1"/>
        <v>0</v>
      </c>
      <c r="M16" s="38">
        <f t="shared" ref="M16:P16" si="12">IF(D16="✓", 1, 0)</f>
        <v>0</v>
      </c>
      <c r="N16" s="38">
        <f t="shared" si="12"/>
        <v>0</v>
      </c>
      <c r="O16" s="38">
        <f t="shared" si="12"/>
        <v>0</v>
      </c>
      <c r="P16" s="38">
        <f t="shared" si="12"/>
        <v>0</v>
      </c>
    </row>
    <row r="17" spans="1:17" ht="36" customHeight="1">
      <c r="A17" s="367"/>
      <c r="B17" s="419" t="s">
        <v>344</v>
      </c>
      <c r="C17" s="332"/>
      <c r="D17" s="48"/>
      <c r="E17" s="48"/>
      <c r="F17" s="48"/>
      <c r="G17" s="48"/>
      <c r="H17" s="462"/>
      <c r="I17" s="332"/>
      <c r="J17" s="49">
        <v>3</v>
      </c>
      <c r="K17" s="37">
        <f t="shared" si="0"/>
        <v>0</v>
      </c>
      <c r="L17" s="38">
        <f t="shared" si="1"/>
        <v>0</v>
      </c>
      <c r="M17" s="38">
        <f t="shared" ref="M17:P17" si="13">IF(D17="✓", 1, 0)</f>
        <v>0</v>
      </c>
      <c r="N17" s="38">
        <f t="shared" si="13"/>
        <v>0</v>
      </c>
      <c r="O17" s="38">
        <f t="shared" si="13"/>
        <v>0</v>
      </c>
      <c r="P17" s="38">
        <f t="shared" si="13"/>
        <v>0</v>
      </c>
    </row>
    <row r="18" spans="1:17" ht="36" customHeight="1">
      <c r="A18" s="469" t="s">
        <v>89</v>
      </c>
      <c r="B18" s="419" t="s">
        <v>345</v>
      </c>
      <c r="C18" s="332"/>
      <c r="D18" s="48"/>
      <c r="E18" s="48"/>
      <c r="F18" s="48"/>
      <c r="G18" s="48"/>
      <c r="H18" s="462"/>
      <c r="I18" s="332"/>
      <c r="J18" s="49">
        <v>2</v>
      </c>
      <c r="K18" s="37">
        <f t="shared" si="0"/>
        <v>0</v>
      </c>
      <c r="L18" s="38">
        <f t="shared" si="1"/>
        <v>0</v>
      </c>
      <c r="M18" s="38">
        <f t="shared" ref="M18:P18" si="14">IF(D18="✓", 1, 0)</f>
        <v>0</v>
      </c>
      <c r="N18" s="38">
        <f t="shared" si="14"/>
        <v>0</v>
      </c>
      <c r="O18" s="38">
        <f t="shared" si="14"/>
        <v>0</v>
      </c>
      <c r="P18" s="38">
        <f t="shared" si="14"/>
        <v>0</v>
      </c>
    </row>
    <row r="19" spans="1:17" ht="67.5" customHeight="1">
      <c r="A19" s="367"/>
      <c r="B19" s="419" t="s">
        <v>627</v>
      </c>
      <c r="C19" s="332"/>
      <c r="D19" s="48"/>
      <c r="E19" s="48"/>
      <c r="F19" s="48"/>
      <c r="G19" s="48"/>
      <c r="H19" s="473"/>
      <c r="I19" s="332"/>
      <c r="J19" s="49">
        <v>2</v>
      </c>
      <c r="K19" s="37">
        <f t="shared" si="0"/>
        <v>0</v>
      </c>
      <c r="L19" s="38">
        <f t="shared" si="1"/>
        <v>0</v>
      </c>
      <c r="M19" s="38">
        <f t="shared" ref="M19:P19" si="15">IF(D19="✓", 1, 0)</f>
        <v>0</v>
      </c>
      <c r="N19" s="38">
        <f t="shared" si="15"/>
        <v>0</v>
      </c>
      <c r="O19" s="38">
        <f t="shared" si="15"/>
        <v>0</v>
      </c>
      <c r="P19" s="38">
        <f t="shared" si="15"/>
        <v>0</v>
      </c>
    </row>
    <row r="20" spans="1:17" ht="39" customHeight="1">
      <c r="A20" s="367"/>
      <c r="B20" s="419" t="s">
        <v>628</v>
      </c>
      <c r="C20" s="332"/>
      <c r="D20" s="48"/>
      <c r="E20" s="48"/>
      <c r="F20" s="48"/>
      <c r="G20" s="48"/>
      <c r="H20" s="462"/>
      <c r="I20" s="332"/>
      <c r="J20" s="49">
        <v>2</v>
      </c>
      <c r="K20" s="37">
        <f t="shared" si="0"/>
        <v>0</v>
      </c>
      <c r="L20" s="38">
        <f t="shared" si="1"/>
        <v>0</v>
      </c>
      <c r="M20" s="38">
        <f t="shared" ref="M20:P20" si="16">IF(D20="✓", 1, 0)</f>
        <v>0</v>
      </c>
      <c r="N20" s="38">
        <f t="shared" si="16"/>
        <v>0</v>
      </c>
      <c r="O20" s="38">
        <f t="shared" si="16"/>
        <v>0</v>
      </c>
      <c r="P20" s="38">
        <f t="shared" si="16"/>
        <v>0</v>
      </c>
    </row>
    <row r="21" spans="1:17" ht="42.75" customHeight="1">
      <c r="A21" s="367"/>
      <c r="B21" s="419" t="s">
        <v>346</v>
      </c>
      <c r="C21" s="332"/>
      <c r="D21" s="48"/>
      <c r="E21" s="48"/>
      <c r="F21" s="48"/>
      <c r="G21" s="48"/>
      <c r="H21" s="462"/>
      <c r="I21" s="332"/>
      <c r="J21" s="49">
        <v>2</v>
      </c>
      <c r="K21" s="37">
        <f t="shared" si="0"/>
        <v>0</v>
      </c>
      <c r="L21" s="38">
        <f t="shared" si="1"/>
        <v>0</v>
      </c>
      <c r="M21" s="38">
        <f t="shared" ref="M21:P21" si="17">IF(D21="✓", 1, 0)</f>
        <v>0</v>
      </c>
      <c r="N21" s="38">
        <f t="shared" si="17"/>
        <v>0</v>
      </c>
      <c r="O21" s="38">
        <f t="shared" si="17"/>
        <v>0</v>
      </c>
      <c r="P21" s="38">
        <f t="shared" si="17"/>
        <v>0</v>
      </c>
    </row>
    <row r="22" spans="1:17" ht="46.5" customHeight="1">
      <c r="A22" s="470" t="s">
        <v>325</v>
      </c>
      <c r="B22" s="452" t="s">
        <v>347</v>
      </c>
      <c r="C22" s="332"/>
      <c r="D22" s="50"/>
      <c r="E22" s="50"/>
      <c r="F22" s="50"/>
      <c r="G22" s="50"/>
      <c r="H22" s="462"/>
      <c r="I22" s="332"/>
      <c r="J22" s="49">
        <v>3</v>
      </c>
      <c r="K22" s="37">
        <f t="shared" si="0"/>
        <v>0</v>
      </c>
      <c r="L22" s="38">
        <f t="shared" si="1"/>
        <v>0</v>
      </c>
      <c r="M22" s="38">
        <f t="shared" ref="M22:P22" si="18">IF(D22="✓", 1, 0)</f>
        <v>0</v>
      </c>
      <c r="N22" s="38">
        <f t="shared" si="18"/>
        <v>0</v>
      </c>
      <c r="O22" s="38">
        <f t="shared" si="18"/>
        <v>0</v>
      </c>
      <c r="P22" s="38">
        <f t="shared" si="18"/>
        <v>0</v>
      </c>
      <c r="Q22" s="1"/>
    </row>
    <row r="23" spans="1:17" ht="46.5" customHeight="1">
      <c r="A23" s="471"/>
      <c r="B23" s="489" t="s">
        <v>348</v>
      </c>
      <c r="C23" s="327"/>
      <c r="D23" s="50"/>
      <c r="E23" s="50"/>
      <c r="F23" s="50"/>
      <c r="G23" s="50"/>
      <c r="H23" s="462"/>
      <c r="I23" s="332"/>
      <c r="J23" s="173">
        <v>3</v>
      </c>
      <c r="K23" s="37">
        <f t="shared" si="0"/>
        <v>0</v>
      </c>
      <c r="L23" s="38">
        <f t="shared" si="1"/>
        <v>0</v>
      </c>
      <c r="M23" s="38">
        <f t="shared" ref="M23:P23" si="19">IF(D23="✓", 1, 0)</f>
        <v>0</v>
      </c>
      <c r="N23" s="38">
        <f t="shared" si="19"/>
        <v>0</v>
      </c>
      <c r="O23" s="38">
        <f t="shared" si="19"/>
        <v>0</v>
      </c>
      <c r="P23" s="38">
        <f t="shared" si="19"/>
        <v>0</v>
      </c>
      <c r="Q23" s="1"/>
    </row>
    <row r="24" spans="1:17" ht="14.25" customHeight="1">
      <c r="A24" s="486" t="s">
        <v>349</v>
      </c>
      <c r="B24" s="308"/>
      <c r="C24" s="308"/>
      <c r="D24" s="308"/>
      <c r="E24" s="308"/>
      <c r="F24" s="308"/>
      <c r="G24" s="308"/>
      <c r="H24" s="308"/>
      <c r="I24" s="332"/>
      <c r="J24" s="174"/>
      <c r="K24" s="37">
        <f t="shared" si="0"/>
        <v>0</v>
      </c>
      <c r="L24" s="38">
        <f t="shared" si="1"/>
        <v>0</v>
      </c>
      <c r="M24" s="38">
        <f t="shared" ref="M24:P24" si="20">IF(D24="✓", 1, 0)</f>
        <v>0</v>
      </c>
      <c r="N24" s="38">
        <f t="shared" si="20"/>
        <v>0</v>
      </c>
      <c r="O24" s="38">
        <f t="shared" si="20"/>
        <v>0</v>
      </c>
      <c r="P24" s="38">
        <f t="shared" si="20"/>
        <v>0</v>
      </c>
    </row>
    <row r="25" spans="1:17" ht="60" customHeight="1">
      <c r="A25" s="475" t="s">
        <v>87</v>
      </c>
      <c r="B25" s="452" t="s">
        <v>629</v>
      </c>
      <c r="C25" s="332"/>
      <c r="D25" s="48"/>
      <c r="E25" s="48"/>
      <c r="F25" s="48"/>
      <c r="G25" s="48"/>
      <c r="H25" s="462"/>
      <c r="I25" s="332"/>
      <c r="J25" s="175">
        <v>3</v>
      </c>
      <c r="K25" s="37">
        <f t="shared" si="0"/>
        <v>0</v>
      </c>
      <c r="L25" s="38">
        <f t="shared" si="1"/>
        <v>0</v>
      </c>
      <c r="M25" s="38">
        <f t="shared" ref="M25:P25" si="21">IF(D25="✓", 1, 0)</f>
        <v>0</v>
      </c>
      <c r="N25" s="38">
        <f t="shared" si="21"/>
        <v>0</v>
      </c>
      <c r="O25" s="38">
        <f t="shared" si="21"/>
        <v>0</v>
      </c>
      <c r="P25" s="38">
        <f t="shared" si="21"/>
        <v>0</v>
      </c>
    </row>
    <row r="26" spans="1:17" ht="33" customHeight="1">
      <c r="A26" s="377"/>
      <c r="B26" s="420" t="s">
        <v>350</v>
      </c>
      <c r="C26" s="332"/>
      <c r="D26" s="48"/>
      <c r="E26" s="48"/>
      <c r="F26" s="48"/>
      <c r="G26" s="48"/>
      <c r="H26" s="462"/>
      <c r="I26" s="332"/>
      <c r="J26" s="173">
        <v>3</v>
      </c>
      <c r="K26" s="37">
        <f t="shared" si="0"/>
        <v>0</v>
      </c>
      <c r="L26" s="38">
        <f t="shared" si="1"/>
        <v>0</v>
      </c>
      <c r="M26" s="38">
        <f t="shared" ref="M26:P26" si="22">IF(D26="✓", 1, 0)</f>
        <v>0</v>
      </c>
      <c r="N26" s="38">
        <f t="shared" si="22"/>
        <v>0</v>
      </c>
      <c r="O26" s="38">
        <f t="shared" si="22"/>
        <v>0</v>
      </c>
      <c r="P26" s="38">
        <f t="shared" si="22"/>
        <v>0</v>
      </c>
    </row>
    <row r="27" spans="1:17" ht="33.75" customHeight="1">
      <c r="A27" s="476" t="s">
        <v>325</v>
      </c>
      <c r="B27" s="488" t="s">
        <v>351</v>
      </c>
      <c r="C27" s="339"/>
      <c r="D27" s="51"/>
      <c r="E27" s="51"/>
      <c r="F27" s="51"/>
      <c r="G27" s="51"/>
      <c r="H27" s="483"/>
      <c r="I27" s="339"/>
      <c r="J27" s="49">
        <v>3</v>
      </c>
      <c r="K27" s="37">
        <f t="shared" si="0"/>
        <v>0</v>
      </c>
      <c r="L27" s="38">
        <f t="shared" si="1"/>
        <v>0</v>
      </c>
      <c r="M27" s="38">
        <f t="shared" ref="M27:P27" si="23">IF(D27="✓", 1, 0)</f>
        <v>0</v>
      </c>
      <c r="N27" s="38">
        <f t="shared" si="23"/>
        <v>0</v>
      </c>
      <c r="O27" s="38">
        <f t="shared" si="23"/>
        <v>0</v>
      </c>
      <c r="P27" s="38">
        <f t="shared" si="23"/>
        <v>0</v>
      </c>
    </row>
    <row r="28" spans="1:17" ht="27.75" customHeight="1">
      <c r="A28" s="477"/>
      <c r="B28" s="421" t="s">
        <v>352</v>
      </c>
      <c r="C28" s="332"/>
      <c r="D28" s="48"/>
      <c r="E28" s="48"/>
      <c r="F28" s="48"/>
      <c r="G28" s="48"/>
      <c r="H28" s="462"/>
      <c r="I28" s="332"/>
      <c r="J28" s="49">
        <v>3</v>
      </c>
      <c r="K28" s="37">
        <f t="shared" si="0"/>
        <v>0</v>
      </c>
      <c r="L28" s="38">
        <f t="shared" si="1"/>
        <v>0</v>
      </c>
      <c r="M28" s="38">
        <f t="shared" ref="M28:P28" si="24">IF(D28="✓", 1, 0)</f>
        <v>0</v>
      </c>
      <c r="N28" s="38">
        <f t="shared" si="24"/>
        <v>0</v>
      </c>
      <c r="O28" s="38">
        <f t="shared" si="24"/>
        <v>0</v>
      </c>
      <c r="P28" s="38">
        <f t="shared" si="24"/>
        <v>0</v>
      </c>
    </row>
    <row r="29" spans="1:17" ht="14.25" customHeight="1">
      <c r="A29" s="474" t="s">
        <v>145</v>
      </c>
      <c r="B29" s="308"/>
      <c r="C29" s="308"/>
      <c r="D29" s="308"/>
      <c r="E29" s="308"/>
      <c r="F29" s="308"/>
      <c r="G29" s="308"/>
      <c r="H29" s="308"/>
      <c r="I29" s="308"/>
      <c r="J29" s="332"/>
      <c r="K29" s="37">
        <f t="shared" si="0"/>
        <v>0</v>
      </c>
      <c r="L29" s="38">
        <f t="shared" si="1"/>
        <v>0</v>
      </c>
      <c r="M29" s="38">
        <f t="shared" ref="M29:P29" si="25">IF(D29="✓", 1, 0)</f>
        <v>0</v>
      </c>
      <c r="N29" s="38">
        <f t="shared" si="25"/>
        <v>0</v>
      </c>
      <c r="O29" s="38">
        <f t="shared" si="25"/>
        <v>0</v>
      </c>
      <c r="P29" s="38">
        <f t="shared" si="25"/>
        <v>0</v>
      </c>
    </row>
    <row r="30" spans="1:17" ht="48.75" customHeight="1">
      <c r="A30" s="498" t="s">
        <v>353</v>
      </c>
      <c r="B30" s="419" t="s">
        <v>354</v>
      </c>
      <c r="C30" s="332"/>
      <c r="D30" s="48"/>
      <c r="E30" s="48"/>
      <c r="F30" s="48"/>
      <c r="G30" s="48"/>
      <c r="H30" s="462"/>
      <c r="I30" s="332"/>
      <c r="J30" s="176">
        <v>3</v>
      </c>
      <c r="K30" s="37">
        <f t="shared" si="0"/>
        <v>0</v>
      </c>
      <c r="L30" s="38">
        <f t="shared" si="1"/>
        <v>0</v>
      </c>
      <c r="M30" s="38">
        <f t="shared" ref="M30:P30" si="26">IF(D30="✓", 1, 0)</f>
        <v>0</v>
      </c>
      <c r="N30" s="38">
        <f t="shared" si="26"/>
        <v>0</v>
      </c>
      <c r="O30" s="38">
        <f t="shared" si="26"/>
        <v>0</v>
      </c>
      <c r="P30" s="38">
        <f t="shared" si="26"/>
        <v>0</v>
      </c>
    </row>
    <row r="31" spans="1:17" ht="43.5" customHeight="1">
      <c r="A31" s="339"/>
      <c r="B31" s="420" t="s">
        <v>355</v>
      </c>
      <c r="C31" s="332"/>
      <c r="D31" s="48"/>
      <c r="E31" s="48"/>
      <c r="F31" s="48"/>
      <c r="G31" s="48"/>
      <c r="H31" s="462"/>
      <c r="I31" s="332"/>
      <c r="J31" s="49">
        <v>3</v>
      </c>
      <c r="K31" s="37">
        <f t="shared" si="0"/>
        <v>0</v>
      </c>
      <c r="L31" s="38">
        <f t="shared" si="1"/>
        <v>0</v>
      </c>
      <c r="M31" s="38">
        <f t="shared" ref="M31:P31" si="27">IF(D31="✓", 1, 0)</f>
        <v>0</v>
      </c>
      <c r="N31" s="38">
        <f t="shared" si="27"/>
        <v>0</v>
      </c>
      <c r="O31" s="38">
        <f t="shared" si="27"/>
        <v>0</v>
      </c>
      <c r="P31" s="38">
        <f t="shared" si="27"/>
        <v>0</v>
      </c>
    </row>
    <row r="32" spans="1:17" ht="14.25" customHeight="1">
      <c r="A32" s="474" t="s">
        <v>356</v>
      </c>
      <c r="B32" s="308"/>
      <c r="C32" s="308"/>
      <c r="D32" s="308"/>
      <c r="E32" s="308"/>
      <c r="F32" s="308"/>
      <c r="G32" s="308"/>
      <c r="H32" s="308"/>
      <c r="I32" s="308"/>
      <c r="J32" s="332"/>
      <c r="K32" s="37">
        <f t="shared" si="0"/>
        <v>0</v>
      </c>
      <c r="L32" s="38">
        <f t="shared" si="1"/>
        <v>0</v>
      </c>
      <c r="M32" s="38">
        <f t="shared" ref="M32:P32" si="28">IF(D32="✓", 1, 0)</f>
        <v>0</v>
      </c>
      <c r="N32" s="38">
        <f t="shared" si="28"/>
        <v>0</v>
      </c>
      <c r="O32" s="38">
        <f t="shared" si="28"/>
        <v>0</v>
      </c>
      <c r="P32" s="38">
        <f t="shared" si="28"/>
        <v>0</v>
      </c>
    </row>
    <row r="33" spans="1:16" ht="29.25" customHeight="1">
      <c r="A33" s="246" t="s">
        <v>85</v>
      </c>
      <c r="B33" s="463" t="s">
        <v>357</v>
      </c>
      <c r="C33" s="464"/>
      <c r="D33" s="230"/>
      <c r="E33" s="230"/>
      <c r="F33" s="230"/>
      <c r="G33" s="230"/>
      <c r="H33" s="465"/>
      <c r="I33" s="464"/>
      <c r="J33" s="49">
        <v>1</v>
      </c>
      <c r="K33" s="37">
        <f t="shared" si="0"/>
        <v>0</v>
      </c>
      <c r="L33" s="38">
        <f t="shared" si="1"/>
        <v>0</v>
      </c>
      <c r="M33" s="38">
        <f t="shared" ref="M33:P33" si="29">IF(D33="✓", 1, 0)</f>
        <v>0</v>
      </c>
      <c r="N33" s="38">
        <f t="shared" si="29"/>
        <v>0</v>
      </c>
      <c r="O33" s="38">
        <f t="shared" si="29"/>
        <v>0</v>
      </c>
      <c r="P33" s="38">
        <f t="shared" si="29"/>
        <v>0</v>
      </c>
    </row>
    <row r="34" spans="1:16" ht="29.25" customHeight="1">
      <c r="A34" s="481" t="s">
        <v>87</v>
      </c>
      <c r="B34" s="419" t="s">
        <v>358</v>
      </c>
      <c r="C34" s="332"/>
      <c r="D34" s="48"/>
      <c r="E34" s="48"/>
      <c r="F34" s="48"/>
      <c r="G34" s="48"/>
      <c r="H34" s="177"/>
      <c r="I34" s="176"/>
      <c r="J34" s="49">
        <v>3</v>
      </c>
      <c r="K34" s="37">
        <f t="shared" si="0"/>
        <v>0</v>
      </c>
      <c r="L34" s="38">
        <f t="shared" si="1"/>
        <v>0</v>
      </c>
      <c r="M34" s="38">
        <f t="shared" ref="M34:P34" si="30">IF(D34="✓", 1, 0)</f>
        <v>0</v>
      </c>
      <c r="N34" s="38">
        <f t="shared" si="30"/>
        <v>0</v>
      </c>
      <c r="O34" s="38">
        <f t="shared" si="30"/>
        <v>0</v>
      </c>
      <c r="P34" s="38">
        <f t="shared" si="30"/>
        <v>0</v>
      </c>
    </row>
    <row r="35" spans="1:16" ht="57" customHeight="1">
      <c r="A35" s="367"/>
      <c r="B35" s="419" t="s">
        <v>359</v>
      </c>
      <c r="C35" s="332"/>
      <c r="D35" s="48"/>
      <c r="E35" s="48"/>
      <c r="F35" s="48"/>
      <c r="G35" s="48"/>
      <c r="H35" s="177"/>
      <c r="I35" s="176"/>
      <c r="J35" s="49">
        <v>3</v>
      </c>
      <c r="K35" s="37">
        <f t="shared" si="0"/>
        <v>0</v>
      </c>
      <c r="L35" s="38">
        <f t="shared" si="1"/>
        <v>0</v>
      </c>
      <c r="M35" s="38">
        <f t="shared" ref="M35:P35" si="31">IF(D35="✓", 1, 0)</f>
        <v>0</v>
      </c>
      <c r="N35" s="38">
        <f t="shared" si="31"/>
        <v>0</v>
      </c>
      <c r="O35" s="38">
        <f t="shared" si="31"/>
        <v>0</v>
      </c>
      <c r="P35" s="38">
        <f t="shared" si="31"/>
        <v>0</v>
      </c>
    </row>
    <row r="36" spans="1:16" ht="34.5" customHeight="1">
      <c r="A36" s="367"/>
      <c r="B36" s="419" t="s">
        <v>360</v>
      </c>
      <c r="C36" s="332"/>
      <c r="D36" s="48"/>
      <c r="E36" s="48"/>
      <c r="F36" s="48"/>
      <c r="G36" s="48"/>
      <c r="H36" s="462"/>
      <c r="I36" s="332"/>
      <c r="J36" s="49">
        <v>3</v>
      </c>
      <c r="K36" s="37">
        <f t="shared" si="0"/>
        <v>0</v>
      </c>
      <c r="L36" s="38">
        <f t="shared" si="1"/>
        <v>0</v>
      </c>
      <c r="M36" s="38">
        <f t="shared" ref="M36:P36" si="32">IF(D36="✓", 1, 0)</f>
        <v>0</v>
      </c>
      <c r="N36" s="38">
        <f t="shared" si="32"/>
        <v>0</v>
      </c>
      <c r="O36" s="38">
        <f t="shared" si="32"/>
        <v>0</v>
      </c>
      <c r="P36" s="38">
        <f t="shared" si="32"/>
        <v>0</v>
      </c>
    </row>
    <row r="37" spans="1:16" ht="45.75" customHeight="1">
      <c r="A37" s="339"/>
      <c r="B37" s="419" t="s">
        <v>361</v>
      </c>
      <c r="C37" s="332"/>
      <c r="D37" s="48"/>
      <c r="E37" s="48"/>
      <c r="F37" s="48"/>
      <c r="G37" s="48"/>
      <c r="H37" s="462"/>
      <c r="I37" s="332"/>
      <c r="J37" s="49">
        <v>3</v>
      </c>
      <c r="K37" s="37">
        <f t="shared" si="0"/>
        <v>0</v>
      </c>
      <c r="L37" s="38">
        <f t="shared" si="1"/>
        <v>0</v>
      </c>
      <c r="M37" s="38">
        <f t="shared" ref="M37:P37" si="33">IF(D37="✓", 1, 0)</f>
        <v>0</v>
      </c>
      <c r="N37" s="38">
        <f t="shared" si="33"/>
        <v>0</v>
      </c>
      <c r="O37" s="38">
        <f t="shared" si="33"/>
        <v>0</v>
      </c>
      <c r="P37" s="38">
        <f t="shared" si="33"/>
        <v>0</v>
      </c>
    </row>
    <row r="38" spans="1:16" ht="54" customHeight="1">
      <c r="A38" s="499" t="s">
        <v>89</v>
      </c>
      <c r="B38" s="419" t="s">
        <v>362</v>
      </c>
      <c r="C38" s="332"/>
      <c r="D38" s="48"/>
      <c r="E38" s="48"/>
      <c r="F38" s="48"/>
      <c r="G38" s="48"/>
      <c r="H38" s="177"/>
      <c r="I38" s="176"/>
      <c r="J38" s="49">
        <v>2</v>
      </c>
      <c r="K38" s="37">
        <f t="shared" si="0"/>
        <v>0</v>
      </c>
      <c r="L38" s="38">
        <f t="shared" si="1"/>
        <v>0</v>
      </c>
      <c r="M38" s="38">
        <f t="shared" ref="M38:P38" si="34">IF(D38="✓", 1, 0)</f>
        <v>0</v>
      </c>
      <c r="N38" s="38">
        <f t="shared" si="34"/>
        <v>0</v>
      </c>
      <c r="O38" s="38">
        <f t="shared" si="34"/>
        <v>0</v>
      </c>
      <c r="P38" s="38">
        <f t="shared" si="34"/>
        <v>0</v>
      </c>
    </row>
    <row r="39" spans="1:16" ht="38.25" customHeight="1">
      <c r="A39" s="367"/>
      <c r="B39" s="419" t="s">
        <v>363</v>
      </c>
      <c r="C39" s="332"/>
      <c r="D39" s="48"/>
      <c r="E39" s="48"/>
      <c r="F39" s="48"/>
      <c r="G39" s="48"/>
      <c r="H39" s="462"/>
      <c r="I39" s="332"/>
      <c r="J39" s="49">
        <v>2</v>
      </c>
      <c r="K39" s="37">
        <f t="shared" si="0"/>
        <v>0</v>
      </c>
      <c r="L39" s="38">
        <f t="shared" si="1"/>
        <v>0</v>
      </c>
      <c r="M39" s="38">
        <f t="shared" ref="M39:P39" si="35">IF(D39="✓", 1, 0)</f>
        <v>0</v>
      </c>
      <c r="N39" s="38">
        <f t="shared" si="35"/>
        <v>0</v>
      </c>
      <c r="O39" s="38">
        <f t="shared" si="35"/>
        <v>0</v>
      </c>
      <c r="P39" s="38">
        <f t="shared" si="35"/>
        <v>0</v>
      </c>
    </row>
    <row r="40" spans="1:16" ht="57" customHeight="1">
      <c r="A40" s="367"/>
      <c r="B40" s="419" t="s">
        <v>364</v>
      </c>
      <c r="C40" s="332"/>
      <c r="D40" s="48"/>
      <c r="E40" s="48"/>
      <c r="F40" s="48"/>
      <c r="G40" s="48"/>
      <c r="H40" s="462"/>
      <c r="I40" s="332"/>
      <c r="J40" s="49">
        <v>2</v>
      </c>
      <c r="K40" s="37">
        <f t="shared" si="0"/>
        <v>0</v>
      </c>
      <c r="L40" s="38">
        <f t="shared" si="1"/>
        <v>0</v>
      </c>
      <c r="M40" s="38">
        <f t="shared" ref="M40:P40" si="36">IF(D40="✓", 1, 0)</f>
        <v>0</v>
      </c>
      <c r="N40" s="38">
        <f t="shared" si="36"/>
        <v>0</v>
      </c>
      <c r="O40" s="38">
        <f t="shared" si="36"/>
        <v>0</v>
      </c>
      <c r="P40" s="38">
        <f t="shared" si="36"/>
        <v>0</v>
      </c>
    </row>
    <row r="41" spans="1:16" ht="41.25" customHeight="1">
      <c r="A41" s="367"/>
      <c r="B41" s="419" t="s">
        <v>365</v>
      </c>
      <c r="C41" s="332"/>
      <c r="D41" s="48"/>
      <c r="E41" s="48"/>
      <c r="F41" s="48"/>
      <c r="G41" s="48"/>
      <c r="H41" s="462"/>
      <c r="I41" s="332"/>
      <c r="J41" s="49">
        <v>2</v>
      </c>
      <c r="K41" s="37">
        <f t="shared" si="0"/>
        <v>0</v>
      </c>
      <c r="L41" s="38">
        <f t="shared" si="1"/>
        <v>0</v>
      </c>
      <c r="M41" s="38">
        <f t="shared" ref="M41:P41" si="37">IF(D41="✓", 1, 0)</f>
        <v>0</v>
      </c>
      <c r="N41" s="38">
        <f t="shared" si="37"/>
        <v>0</v>
      </c>
      <c r="O41" s="38">
        <f t="shared" si="37"/>
        <v>0</v>
      </c>
      <c r="P41" s="38">
        <f t="shared" si="37"/>
        <v>0</v>
      </c>
    </row>
    <row r="42" spans="1:16" ht="51.75" customHeight="1">
      <c r="A42" s="367"/>
      <c r="B42" s="487" t="s">
        <v>633</v>
      </c>
      <c r="C42" s="464"/>
      <c r="D42" s="230"/>
      <c r="E42" s="230"/>
      <c r="F42" s="230"/>
      <c r="G42" s="230"/>
      <c r="H42" s="231"/>
      <c r="I42" s="232"/>
      <c r="J42" s="49">
        <v>2</v>
      </c>
      <c r="K42" s="37">
        <f t="shared" si="0"/>
        <v>0</v>
      </c>
      <c r="L42" s="38">
        <f t="shared" si="1"/>
        <v>0</v>
      </c>
      <c r="M42" s="38">
        <f t="shared" ref="M42:P42" si="38">IF(D42="✓", 1, 0)</f>
        <v>0</v>
      </c>
      <c r="N42" s="38">
        <f t="shared" si="38"/>
        <v>0</v>
      </c>
      <c r="O42" s="38">
        <f t="shared" si="38"/>
        <v>0</v>
      </c>
      <c r="P42" s="38">
        <f t="shared" si="38"/>
        <v>0</v>
      </c>
    </row>
    <row r="43" spans="1:16" ht="39" customHeight="1">
      <c r="A43" s="367"/>
      <c r="B43" s="419" t="s">
        <v>366</v>
      </c>
      <c r="C43" s="332"/>
      <c r="D43" s="48"/>
      <c r="E43" s="48"/>
      <c r="F43" s="48"/>
      <c r="G43" s="48"/>
      <c r="H43" s="462"/>
      <c r="I43" s="332"/>
      <c r="J43" s="49">
        <v>2</v>
      </c>
      <c r="K43" s="37">
        <f t="shared" si="0"/>
        <v>0</v>
      </c>
      <c r="L43" s="38">
        <f t="shared" si="1"/>
        <v>0</v>
      </c>
      <c r="M43" s="38">
        <f t="shared" ref="M43:P43" si="39">IF(D43="✓", 1, 0)</f>
        <v>0</v>
      </c>
      <c r="N43" s="38">
        <f t="shared" si="39"/>
        <v>0</v>
      </c>
      <c r="O43" s="38">
        <f t="shared" si="39"/>
        <v>0</v>
      </c>
      <c r="P43" s="38">
        <f t="shared" si="39"/>
        <v>0</v>
      </c>
    </row>
    <row r="44" spans="1:16" ht="36.75" customHeight="1">
      <c r="A44" s="339"/>
      <c r="B44" s="419" t="s">
        <v>367</v>
      </c>
      <c r="C44" s="332"/>
      <c r="D44" s="48"/>
      <c r="E44" s="48"/>
      <c r="F44" s="48"/>
      <c r="G44" s="48"/>
      <c r="H44" s="462"/>
      <c r="I44" s="332"/>
      <c r="J44" s="49">
        <v>2</v>
      </c>
      <c r="K44" s="37">
        <f t="shared" si="0"/>
        <v>0</v>
      </c>
      <c r="L44" s="38">
        <f t="shared" si="1"/>
        <v>0</v>
      </c>
      <c r="M44" s="38">
        <f t="shared" ref="M44:P44" si="40">IF(D44="✓", 1, 0)</f>
        <v>0</v>
      </c>
      <c r="N44" s="38">
        <f t="shared" si="40"/>
        <v>0</v>
      </c>
      <c r="O44" s="38">
        <f t="shared" si="40"/>
        <v>0</v>
      </c>
      <c r="P44" s="38">
        <f t="shared" si="40"/>
        <v>0</v>
      </c>
    </row>
    <row r="45" spans="1:16" ht="70.5" customHeight="1">
      <c r="A45" s="500" t="s">
        <v>325</v>
      </c>
      <c r="B45" s="421" t="s">
        <v>626</v>
      </c>
      <c r="C45" s="332"/>
      <c r="D45" s="48"/>
      <c r="E45" s="48"/>
      <c r="F45" s="48"/>
      <c r="G45" s="48"/>
      <c r="H45" s="462"/>
      <c r="I45" s="332"/>
      <c r="J45" s="49">
        <v>3</v>
      </c>
      <c r="K45" s="37">
        <f t="shared" si="0"/>
        <v>0</v>
      </c>
      <c r="L45" s="38">
        <f t="shared" si="1"/>
        <v>0</v>
      </c>
      <c r="M45" s="38">
        <f t="shared" ref="M45:P45" si="41">IF(D45="✓", 1, 0)</f>
        <v>0</v>
      </c>
      <c r="N45" s="38">
        <f t="shared" si="41"/>
        <v>0</v>
      </c>
      <c r="O45" s="38">
        <f t="shared" si="41"/>
        <v>0</v>
      </c>
      <c r="P45" s="38">
        <f t="shared" si="41"/>
        <v>0</v>
      </c>
    </row>
    <row r="46" spans="1:16" ht="57.75" customHeight="1">
      <c r="A46" s="501"/>
      <c r="B46" s="463" t="s">
        <v>368</v>
      </c>
      <c r="C46" s="464"/>
      <c r="D46" s="230"/>
      <c r="E46" s="230"/>
      <c r="F46" s="230"/>
      <c r="G46" s="230"/>
      <c r="H46" s="465"/>
      <c r="I46" s="464"/>
      <c r="J46" s="49">
        <v>3</v>
      </c>
      <c r="K46" s="37">
        <f t="shared" si="0"/>
        <v>0</v>
      </c>
      <c r="L46" s="38">
        <f t="shared" si="1"/>
        <v>0</v>
      </c>
      <c r="M46" s="38">
        <f t="shared" ref="M46:P46" si="42">IF(D46="✓", 1, 0)</f>
        <v>0</v>
      </c>
      <c r="N46" s="38">
        <f t="shared" si="42"/>
        <v>0</v>
      </c>
      <c r="O46" s="38">
        <f t="shared" si="42"/>
        <v>0</v>
      </c>
      <c r="P46" s="38">
        <f t="shared" si="42"/>
        <v>0</v>
      </c>
    </row>
    <row r="47" spans="1:16" ht="51.75" customHeight="1">
      <c r="A47" s="501"/>
      <c r="B47" s="420" t="s">
        <v>369</v>
      </c>
      <c r="C47" s="332"/>
      <c r="D47" s="48"/>
      <c r="E47" s="48"/>
      <c r="F47" s="48"/>
      <c r="G47" s="48"/>
      <c r="H47" s="462"/>
      <c r="I47" s="332"/>
      <c r="J47" s="49">
        <v>3</v>
      </c>
      <c r="K47" s="37">
        <f t="shared" si="0"/>
        <v>0</v>
      </c>
      <c r="L47" s="38">
        <f t="shared" si="1"/>
        <v>0</v>
      </c>
      <c r="M47" s="38">
        <f t="shared" ref="M47:P47" si="43">IF(D47="✓", 1, 0)</f>
        <v>0</v>
      </c>
      <c r="N47" s="38">
        <f t="shared" si="43"/>
        <v>0</v>
      </c>
      <c r="O47" s="38">
        <f t="shared" si="43"/>
        <v>0</v>
      </c>
      <c r="P47" s="38">
        <f t="shared" si="43"/>
        <v>0</v>
      </c>
    </row>
    <row r="48" spans="1:16" ht="33.75" customHeight="1">
      <c r="A48" s="502"/>
      <c r="B48" s="420" t="s">
        <v>370</v>
      </c>
      <c r="C48" s="332"/>
      <c r="D48" s="50"/>
      <c r="E48" s="50"/>
      <c r="F48" s="50"/>
      <c r="G48" s="50"/>
      <c r="H48" s="482"/>
      <c r="I48" s="328"/>
      <c r="J48" s="49">
        <v>3</v>
      </c>
      <c r="K48" s="37">
        <f t="shared" si="0"/>
        <v>0</v>
      </c>
      <c r="L48" s="38">
        <f t="shared" si="1"/>
        <v>0</v>
      </c>
      <c r="M48" s="38">
        <f t="shared" ref="M48:P48" si="44">IF(D48="✓", 1, 0)</f>
        <v>0</v>
      </c>
      <c r="N48" s="38">
        <f t="shared" si="44"/>
        <v>0</v>
      </c>
      <c r="O48" s="38">
        <f t="shared" si="44"/>
        <v>0</v>
      </c>
      <c r="P48" s="38">
        <f t="shared" si="44"/>
        <v>0</v>
      </c>
    </row>
    <row r="49" spans="1:16" ht="14.25" customHeight="1">
      <c r="A49" s="474" t="s">
        <v>157</v>
      </c>
      <c r="B49" s="308"/>
      <c r="C49" s="308"/>
      <c r="D49" s="466"/>
      <c r="E49" s="308"/>
      <c r="F49" s="308"/>
      <c r="G49" s="308"/>
      <c r="H49" s="308"/>
      <c r="I49" s="332"/>
      <c r="J49" s="178"/>
      <c r="K49" s="37">
        <f t="shared" si="0"/>
        <v>0</v>
      </c>
      <c r="L49" s="38">
        <f t="shared" si="1"/>
        <v>0</v>
      </c>
      <c r="M49" s="38">
        <f t="shared" ref="M49:P49" si="45">IF(D49="✓", 1, 0)</f>
        <v>0</v>
      </c>
      <c r="N49" s="38">
        <f t="shared" si="45"/>
        <v>0</v>
      </c>
      <c r="O49" s="38">
        <f t="shared" si="45"/>
        <v>0</v>
      </c>
      <c r="P49" s="38">
        <f t="shared" si="45"/>
        <v>0</v>
      </c>
    </row>
    <row r="50" spans="1:16" ht="51" customHeight="1">
      <c r="A50" s="503" t="s">
        <v>325</v>
      </c>
      <c r="B50" s="419" t="s">
        <v>371</v>
      </c>
      <c r="C50" s="308"/>
      <c r="D50" s="51"/>
      <c r="E50" s="51"/>
      <c r="F50" s="51"/>
      <c r="G50" s="51"/>
      <c r="H50" s="483"/>
      <c r="I50" s="339"/>
      <c r="J50" s="52">
        <v>3</v>
      </c>
      <c r="K50" s="37">
        <f t="shared" si="0"/>
        <v>0</v>
      </c>
      <c r="L50" s="38">
        <f t="shared" si="1"/>
        <v>0</v>
      </c>
      <c r="M50" s="38">
        <f t="shared" ref="M50:P50" si="46">IF(D50="✓", 1, 0)</f>
        <v>0</v>
      </c>
      <c r="N50" s="38">
        <f t="shared" si="46"/>
        <v>0</v>
      </c>
      <c r="O50" s="38">
        <f t="shared" si="46"/>
        <v>0</v>
      </c>
      <c r="P50" s="38">
        <f t="shared" si="46"/>
        <v>0</v>
      </c>
    </row>
    <row r="51" spans="1:16" ht="36.75" customHeight="1">
      <c r="A51" s="504"/>
      <c r="B51" s="419" t="s">
        <v>372</v>
      </c>
      <c r="C51" s="308"/>
      <c r="D51" s="51"/>
      <c r="E51" s="51"/>
      <c r="F51" s="51"/>
      <c r="G51" s="51"/>
      <c r="H51" s="462"/>
      <c r="I51" s="332"/>
      <c r="J51" s="52">
        <v>3</v>
      </c>
      <c r="K51" s="37">
        <f t="shared" si="0"/>
        <v>0</v>
      </c>
      <c r="L51" s="38">
        <f t="shared" si="1"/>
        <v>0</v>
      </c>
      <c r="M51" s="38">
        <f t="shared" ref="M51:P51" si="47">IF(D51="✓", 1, 0)</f>
        <v>0</v>
      </c>
      <c r="N51" s="38">
        <f t="shared" si="47"/>
        <v>0</v>
      </c>
      <c r="O51" s="38">
        <f t="shared" si="47"/>
        <v>0</v>
      </c>
      <c r="P51" s="38">
        <f t="shared" si="47"/>
        <v>0</v>
      </c>
    </row>
    <row r="52" spans="1:16" ht="48" customHeight="1">
      <c r="A52" s="477"/>
      <c r="B52" s="420" t="s">
        <v>373</v>
      </c>
      <c r="C52" s="332"/>
      <c r="D52" s="51"/>
      <c r="E52" s="51"/>
      <c r="F52" s="51"/>
      <c r="G52" s="51"/>
      <c r="H52" s="462"/>
      <c r="I52" s="332"/>
      <c r="J52" s="49">
        <v>3</v>
      </c>
      <c r="K52" s="37">
        <f t="shared" si="0"/>
        <v>0</v>
      </c>
      <c r="L52" s="38">
        <f t="shared" si="1"/>
        <v>0</v>
      </c>
      <c r="M52" s="38">
        <f t="shared" ref="M52:P52" si="48">IF(D52="✓", 1, 0)</f>
        <v>0</v>
      </c>
      <c r="N52" s="38">
        <f t="shared" si="48"/>
        <v>0</v>
      </c>
      <c r="O52" s="38">
        <f t="shared" si="48"/>
        <v>0</v>
      </c>
      <c r="P52" s="38">
        <f t="shared" si="48"/>
        <v>0</v>
      </c>
    </row>
    <row r="53" spans="1:16" ht="14.25" customHeight="1">
      <c r="A53" s="474" t="s">
        <v>153</v>
      </c>
      <c r="B53" s="308"/>
      <c r="C53" s="308"/>
      <c r="D53" s="308"/>
      <c r="E53" s="308"/>
      <c r="F53" s="308"/>
      <c r="G53" s="308"/>
      <c r="H53" s="308"/>
      <c r="I53" s="308"/>
      <c r="J53" s="332"/>
      <c r="K53" s="37">
        <f t="shared" si="0"/>
        <v>0</v>
      </c>
      <c r="L53" s="38">
        <f t="shared" si="1"/>
        <v>0</v>
      </c>
      <c r="M53" s="38">
        <f t="shared" ref="M53:P53" si="49">IF(D53="✓", 1, 0)</f>
        <v>0</v>
      </c>
      <c r="N53" s="38">
        <f t="shared" si="49"/>
        <v>0</v>
      </c>
      <c r="O53" s="38">
        <f t="shared" si="49"/>
        <v>0</v>
      </c>
      <c r="P53" s="38">
        <f t="shared" si="49"/>
        <v>0</v>
      </c>
    </row>
    <row r="54" spans="1:16" ht="49.5" customHeight="1">
      <c r="A54" s="446" t="s">
        <v>87</v>
      </c>
      <c r="B54" s="419" t="s">
        <v>374</v>
      </c>
      <c r="C54" s="332"/>
      <c r="D54" s="48"/>
      <c r="E54" s="48"/>
      <c r="F54" s="48"/>
      <c r="G54" s="48"/>
      <c r="H54" s="462"/>
      <c r="I54" s="332"/>
      <c r="J54" s="49">
        <v>3</v>
      </c>
      <c r="K54" s="37">
        <f t="shared" si="0"/>
        <v>0</v>
      </c>
      <c r="L54" s="38">
        <f t="shared" si="1"/>
        <v>0</v>
      </c>
      <c r="M54" s="38">
        <f t="shared" ref="M54:P54" si="50">IF(D54="✓", 1, 0)</f>
        <v>0</v>
      </c>
      <c r="N54" s="38">
        <f t="shared" si="50"/>
        <v>0</v>
      </c>
      <c r="O54" s="38">
        <f t="shared" si="50"/>
        <v>0</v>
      </c>
      <c r="P54" s="38">
        <f t="shared" si="50"/>
        <v>0</v>
      </c>
    </row>
    <row r="55" spans="1:16" ht="51" customHeight="1">
      <c r="A55" s="284"/>
      <c r="B55" s="419" t="s">
        <v>375</v>
      </c>
      <c r="C55" s="332"/>
      <c r="D55" s="48"/>
      <c r="E55" s="48"/>
      <c r="F55" s="48"/>
      <c r="G55" s="48"/>
      <c r="H55" s="462"/>
      <c r="I55" s="332"/>
      <c r="J55" s="49">
        <v>3</v>
      </c>
      <c r="K55" s="37">
        <f t="shared" si="0"/>
        <v>0</v>
      </c>
      <c r="L55" s="38">
        <f t="shared" si="1"/>
        <v>0</v>
      </c>
      <c r="M55" s="38">
        <f t="shared" ref="M55:P55" si="51">IF(D55="✓", 1, 0)</f>
        <v>0</v>
      </c>
      <c r="N55" s="38">
        <f t="shared" si="51"/>
        <v>0</v>
      </c>
      <c r="O55" s="38">
        <f t="shared" si="51"/>
        <v>0</v>
      </c>
      <c r="P55" s="38">
        <f t="shared" si="51"/>
        <v>0</v>
      </c>
    </row>
    <row r="56" spans="1:16" ht="14.25" customHeight="1">
      <c r="A56" s="467" t="s">
        <v>376</v>
      </c>
      <c r="B56" s="308"/>
      <c r="C56" s="308"/>
      <c r="D56" s="308"/>
      <c r="E56" s="308"/>
      <c r="F56" s="308"/>
      <c r="G56" s="308"/>
      <c r="H56" s="308"/>
      <c r="I56" s="308"/>
      <c r="J56" s="332"/>
      <c r="K56" s="37">
        <f t="shared" si="0"/>
        <v>0</v>
      </c>
      <c r="L56" s="38">
        <f t="shared" si="1"/>
        <v>0</v>
      </c>
      <c r="M56" s="38">
        <f t="shared" ref="M56:P56" si="52">IF(D56="✓", 1, 0)</f>
        <v>0</v>
      </c>
      <c r="N56" s="38">
        <f t="shared" si="52"/>
        <v>0</v>
      </c>
      <c r="O56" s="38">
        <f t="shared" si="52"/>
        <v>0</v>
      </c>
      <c r="P56" s="38">
        <f t="shared" si="52"/>
        <v>0</v>
      </c>
    </row>
    <row r="57" spans="1:16" ht="51" customHeight="1">
      <c r="A57" s="505" t="s">
        <v>87</v>
      </c>
      <c r="B57" s="419" t="s">
        <v>377</v>
      </c>
      <c r="C57" s="308"/>
      <c r="D57" s="48"/>
      <c r="E57" s="48"/>
      <c r="F57" s="48"/>
      <c r="G57" s="48"/>
      <c r="H57" s="462"/>
      <c r="I57" s="332"/>
      <c r="J57" s="49">
        <v>3</v>
      </c>
      <c r="K57" s="179">
        <f t="shared" si="0"/>
        <v>0</v>
      </c>
      <c r="L57" s="38">
        <f t="shared" si="1"/>
        <v>0</v>
      </c>
      <c r="M57" s="38">
        <f t="shared" ref="M57:P57" si="53">IF(D57="✓", 1, 0)</f>
        <v>0</v>
      </c>
      <c r="N57" s="38">
        <f t="shared" si="53"/>
        <v>0</v>
      </c>
      <c r="O57" s="38">
        <f t="shared" si="53"/>
        <v>0</v>
      </c>
      <c r="P57" s="38">
        <f t="shared" si="53"/>
        <v>0</v>
      </c>
    </row>
    <row r="58" spans="1:16" ht="42.75" customHeight="1">
      <c r="A58" s="367"/>
      <c r="B58" s="419" t="s">
        <v>378</v>
      </c>
      <c r="C58" s="308"/>
      <c r="D58" s="48"/>
      <c r="E58" s="48"/>
      <c r="F58" s="48"/>
      <c r="G58" s="48"/>
      <c r="H58" s="462"/>
      <c r="I58" s="332"/>
      <c r="J58" s="53">
        <v>3</v>
      </c>
      <c r="K58" s="179">
        <f t="shared" si="0"/>
        <v>0</v>
      </c>
      <c r="L58" s="38">
        <f t="shared" si="1"/>
        <v>0</v>
      </c>
      <c r="M58" s="38">
        <f t="shared" ref="M58:P58" si="54">IF(D58="✓", 1, 0)</f>
        <v>0</v>
      </c>
      <c r="N58" s="38">
        <f t="shared" si="54"/>
        <v>0</v>
      </c>
      <c r="O58" s="38">
        <f t="shared" si="54"/>
        <v>0</v>
      </c>
      <c r="P58" s="38">
        <f t="shared" si="54"/>
        <v>0</v>
      </c>
    </row>
    <row r="59" spans="1:16" ht="36.75" customHeight="1">
      <c r="A59" s="367"/>
      <c r="B59" s="468" t="s">
        <v>379</v>
      </c>
      <c r="C59" s="332"/>
      <c r="D59" s="51"/>
      <c r="E59" s="51"/>
      <c r="F59" s="51"/>
      <c r="G59" s="51"/>
      <c r="H59" s="462"/>
      <c r="I59" s="332"/>
      <c r="J59" s="54">
        <v>3</v>
      </c>
      <c r="K59" s="37">
        <f t="shared" si="0"/>
        <v>0</v>
      </c>
      <c r="L59" s="38">
        <f t="shared" si="1"/>
        <v>0</v>
      </c>
      <c r="M59" s="38">
        <f t="shared" ref="M59:P59" si="55">IF(D59="✓", 1, 0)</f>
        <v>0</v>
      </c>
      <c r="N59" s="38">
        <f t="shared" si="55"/>
        <v>0</v>
      </c>
      <c r="O59" s="38">
        <f t="shared" si="55"/>
        <v>0</v>
      </c>
      <c r="P59" s="38">
        <f t="shared" si="55"/>
        <v>0</v>
      </c>
    </row>
    <row r="60" spans="1:16" ht="34.5" customHeight="1">
      <c r="A60" s="367"/>
      <c r="B60" s="420" t="s">
        <v>380</v>
      </c>
      <c r="C60" s="332"/>
      <c r="D60" s="48"/>
      <c r="E60" s="48"/>
      <c r="F60" s="48"/>
      <c r="G60" s="48"/>
      <c r="H60" s="473"/>
      <c r="I60" s="332"/>
      <c r="J60" s="49">
        <v>3</v>
      </c>
      <c r="K60" s="37">
        <f t="shared" si="0"/>
        <v>0</v>
      </c>
      <c r="L60" s="38">
        <f t="shared" si="1"/>
        <v>0</v>
      </c>
      <c r="M60" s="38">
        <f t="shared" ref="M60:P60" si="56">IF(D60="✓", 1, 0)</f>
        <v>0</v>
      </c>
      <c r="N60" s="38">
        <f t="shared" si="56"/>
        <v>0</v>
      </c>
      <c r="O60" s="38">
        <f t="shared" si="56"/>
        <v>0</v>
      </c>
      <c r="P60" s="38">
        <f t="shared" si="56"/>
        <v>0</v>
      </c>
    </row>
    <row r="61" spans="1:16" ht="31.5" customHeight="1">
      <c r="A61" s="367"/>
      <c r="B61" s="508" t="s">
        <v>381</v>
      </c>
      <c r="C61" s="332"/>
      <c r="D61" s="48"/>
      <c r="E61" s="48"/>
      <c r="F61" s="48"/>
      <c r="G61" s="48"/>
      <c r="H61" s="462"/>
      <c r="I61" s="332"/>
      <c r="J61" s="49">
        <v>3</v>
      </c>
      <c r="K61" s="37">
        <f t="shared" si="0"/>
        <v>0</v>
      </c>
      <c r="L61" s="38">
        <f t="shared" si="1"/>
        <v>0</v>
      </c>
      <c r="M61" s="38">
        <f t="shared" ref="M61:P61" si="57">IF(D61="✓", 1, 0)</f>
        <v>0</v>
      </c>
      <c r="N61" s="38">
        <f t="shared" si="57"/>
        <v>0</v>
      </c>
      <c r="O61" s="38">
        <f t="shared" si="57"/>
        <v>0</v>
      </c>
      <c r="P61" s="38">
        <f t="shared" si="57"/>
        <v>0</v>
      </c>
    </row>
    <row r="62" spans="1:16" ht="31.5" customHeight="1">
      <c r="A62" s="367"/>
      <c r="B62" s="419" t="s">
        <v>382</v>
      </c>
      <c r="C62" s="332"/>
      <c r="D62" s="48"/>
      <c r="E62" s="48"/>
      <c r="F62" s="48"/>
      <c r="G62" s="48"/>
      <c r="H62" s="462"/>
      <c r="I62" s="332"/>
      <c r="J62" s="49">
        <v>3</v>
      </c>
      <c r="K62" s="37">
        <f t="shared" si="0"/>
        <v>0</v>
      </c>
      <c r="L62" s="38">
        <f t="shared" si="1"/>
        <v>0</v>
      </c>
      <c r="M62" s="38">
        <f t="shared" ref="M62:P62" si="58">IF(D62="✓", 1, 0)</f>
        <v>0</v>
      </c>
      <c r="N62" s="38">
        <f t="shared" si="58"/>
        <v>0</v>
      </c>
      <c r="O62" s="38">
        <f t="shared" si="58"/>
        <v>0</v>
      </c>
      <c r="P62" s="38">
        <f t="shared" si="58"/>
        <v>0</v>
      </c>
    </row>
    <row r="63" spans="1:16" ht="31.5" customHeight="1">
      <c r="A63" s="367"/>
      <c r="B63" s="419" t="s">
        <v>383</v>
      </c>
      <c r="C63" s="332"/>
      <c r="D63" s="48"/>
      <c r="E63" s="48"/>
      <c r="F63" s="48"/>
      <c r="G63" s="48"/>
      <c r="H63" s="462"/>
      <c r="I63" s="332"/>
      <c r="J63" s="49">
        <v>3</v>
      </c>
      <c r="K63" s="37">
        <f t="shared" si="0"/>
        <v>0</v>
      </c>
      <c r="L63" s="38">
        <f t="shared" si="1"/>
        <v>0</v>
      </c>
      <c r="M63" s="38">
        <f t="shared" ref="M63:P63" si="59">IF(D63="✓", 1, 0)</f>
        <v>0</v>
      </c>
      <c r="N63" s="38">
        <f t="shared" si="59"/>
        <v>0</v>
      </c>
      <c r="O63" s="38">
        <f t="shared" si="59"/>
        <v>0</v>
      </c>
      <c r="P63" s="38">
        <f t="shared" si="59"/>
        <v>0</v>
      </c>
    </row>
    <row r="64" spans="1:16" ht="31.5" customHeight="1">
      <c r="A64" s="469" t="s">
        <v>89</v>
      </c>
      <c r="B64" s="419" t="s">
        <v>384</v>
      </c>
      <c r="C64" s="332"/>
      <c r="D64" s="48"/>
      <c r="E64" s="48"/>
      <c r="F64" s="48"/>
      <c r="G64" s="48"/>
      <c r="H64" s="462"/>
      <c r="I64" s="332"/>
      <c r="J64" s="49">
        <v>2</v>
      </c>
      <c r="K64" s="37">
        <f t="shared" si="0"/>
        <v>0</v>
      </c>
      <c r="L64" s="38">
        <f t="shared" si="1"/>
        <v>0</v>
      </c>
      <c r="M64" s="38">
        <f t="shared" ref="M64:P64" si="60">IF(D64="✓", 1, 0)</f>
        <v>0</v>
      </c>
      <c r="N64" s="38">
        <f t="shared" si="60"/>
        <v>0</v>
      </c>
      <c r="O64" s="38">
        <f t="shared" si="60"/>
        <v>0</v>
      </c>
      <c r="P64" s="38">
        <f t="shared" si="60"/>
        <v>0</v>
      </c>
    </row>
    <row r="65" spans="1:16" ht="36.75" customHeight="1">
      <c r="A65" s="367"/>
      <c r="B65" s="419" t="s">
        <v>385</v>
      </c>
      <c r="C65" s="332"/>
      <c r="D65" s="48"/>
      <c r="E65" s="48"/>
      <c r="F65" s="48"/>
      <c r="G65" s="48"/>
      <c r="H65" s="462"/>
      <c r="I65" s="332"/>
      <c r="J65" s="49">
        <v>2</v>
      </c>
      <c r="K65" s="37">
        <f t="shared" si="0"/>
        <v>0</v>
      </c>
      <c r="L65" s="38">
        <f t="shared" si="1"/>
        <v>0</v>
      </c>
      <c r="M65" s="38">
        <f t="shared" ref="M65:P65" si="61">IF(D65="✓", 1, 0)</f>
        <v>0</v>
      </c>
      <c r="N65" s="38">
        <f t="shared" si="61"/>
        <v>0</v>
      </c>
      <c r="O65" s="38">
        <f t="shared" si="61"/>
        <v>0</v>
      </c>
      <c r="P65" s="38">
        <f t="shared" si="61"/>
        <v>0</v>
      </c>
    </row>
    <row r="66" spans="1:16" ht="32.25" customHeight="1">
      <c r="A66" s="367"/>
      <c r="B66" s="468" t="s">
        <v>386</v>
      </c>
      <c r="C66" s="332"/>
      <c r="D66" s="48"/>
      <c r="E66" s="48"/>
      <c r="F66" s="48"/>
      <c r="G66" s="48"/>
      <c r="H66" s="462"/>
      <c r="I66" s="332"/>
      <c r="J66" s="49">
        <v>2</v>
      </c>
      <c r="K66" s="37">
        <f t="shared" si="0"/>
        <v>0</v>
      </c>
      <c r="L66" s="38">
        <f t="shared" si="1"/>
        <v>0</v>
      </c>
      <c r="M66" s="38">
        <f t="shared" ref="M66:P66" si="62">IF(D66="✓", 1, 0)</f>
        <v>0</v>
      </c>
      <c r="N66" s="38">
        <f t="shared" si="62"/>
        <v>0</v>
      </c>
      <c r="O66" s="38">
        <f t="shared" si="62"/>
        <v>0</v>
      </c>
      <c r="P66" s="38">
        <f t="shared" si="62"/>
        <v>0</v>
      </c>
    </row>
    <row r="67" spans="1:16" ht="41.25" customHeight="1">
      <c r="A67" s="506" t="s">
        <v>325</v>
      </c>
      <c r="B67" s="507" t="s">
        <v>387</v>
      </c>
      <c r="C67" s="332"/>
      <c r="D67" s="48"/>
      <c r="E67" s="48"/>
      <c r="F67" s="48"/>
      <c r="G67" s="48"/>
      <c r="H67" s="462"/>
      <c r="I67" s="332"/>
      <c r="J67" s="49">
        <v>3</v>
      </c>
      <c r="K67" s="37">
        <f t="shared" si="0"/>
        <v>0</v>
      </c>
      <c r="L67" s="38">
        <f t="shared" si="1"/>
        <v>0</v>
      </c>
      <c r="M67" s="38">
        <f t="shared" ref="M67:P67" si="63">IF(D67="✓", 1, 0)</f>
        <v>0</v>
      </c>
      <c r="N67" s="38">
        <f t="shared" si="63"/>
        <v>0</v>
      </c>
      <c r="O67" s="38">
        <f t="shared" si="63"/>
        <v>0</v>
      </c>
      <c r="P67" s="38">
        <f t="shared" si="63"/>
        <v>0</v>
      </c>
    </row>
    <row r="68" spans="1:16" ht="57.75" customHeight="1">
      <c r="A68" s="504"/>
      <c r="B68" s="468" t="s">
        <v>388</v>
      </c>
      <c r="C68" s="332"/>
      <c r="D68" s="48"/>
      <c r="E68" s="48"/>
      <c r="F68" s="48"/>
      <c r="G68" s="48"/>
      <c r="H68" s="462"/>
      <c r="I68" s="332"/>
      <c r="J68" s="49">
        <v>3</v>
      </c>
      <c r="K68" s="37">
        <f t="shared" si="0"/>
        <v>0</v>
      </c>
      <c r="L68" s="38">
        <f t="shared" si="1"/>
        <v>0</v>
      </c>
      <c r="M68" s="38">
        <f t="shared" ref="M68:P68" si="64">IF(D68="✓", 1, 0)</f>
        <v>0</v>
      </c>
      <c r="N68" s="38">
        <f t="shared" si="64"/>
        <v>0</v>
      </c>
      <c r="O68" s="38">
        <f t="shared" si="64"/>
        <v>0</v>
      </c>
      <c r="P68" s="38">
        <f t="shared" si="64"/>
        <v>0</v>
      </c>
    </row>
    <row r="69" spans="1:16" ht="32.25" customHeight="1">
      <c r="A69" s="504"/>
      <c r="B69" s="419" t="s">
        <v>389</v>
      </c>
      <c r="C69" s="332"/>
      <c r="D69" s="48"/>
      <c r="E69" s="48"/>
      <c r="F69" s="48"/>
      <c r="G69" s="48"/>
      <c r="H69" s="462"/>
      <c r="I69" s="332"/>
      <c r="J69" s="49">
        <v>3</v>
      </c>
      <c r="K69" s="37">
        <f t="shared" si="0"/>
        <v>0</v>
      </c>
      <c r="L69" s="38">
        <f t="shared" si="1"/>
        <v>0</v>
      </c>
      <c r="M69" s="38">
        <f t="shared" ref="M69:P69" si="65">IF(D69="✓", 1, 0)</f>
        <v>0</v>
      </c>
      <c r="N69" s="38">
        <f t="shared" si="65"/>
        <v>0</v>
      </c>
      <c r="O69" s="38">
        <f t="shared" si="65"/>
        <v>0</v>
      </c>
      <c r="P69" s="38">
        <f t="shared" si="65"/>
        <v>0</v>
      </c>
    </row>
    <row r="70" spans="1:16" ht="52.5" customHeight="1">
      <c r="A70" s="504"/>
      <c r="B70" s="452" t="s">
        <v>390</v>
      </c>
      <c r="C70" s="332"/>
      <c r="D70" s="48"/>
      <c r="E70" s="48"/>
      <c r="F70" s="48"/>
      <c r="G70" s="48"/>
      <c r="H70" s="462"/>
      <c r="I70" s="332"/>
      <c r="J70" s="49">
        <v>3</v>
      </c>
      <c r="K70" s="37">
        <f t="shared" si="0"/>
        <v>0</v>
      </c>
      <c r="L70" s="38">
        <f t="shared" si="1"/>
        <v>0</v>
      </c>
      <c r="M70" s="38">
        <f t="shared" ref="M70:P70" si="66">IF(D70="✓", 1, 0)</f>
        <v>0</v>
      </c>
      <c r="N70" s="38">
        <f t="shared" si="66"/>
        <v>0</v>
      </c>
      <c r="O70" s="38">
        <f t="shared" si="66"/>
        <v>0</v>
      </c>
      <c r="P70" s="38">
        <f t="shared" si="66"/>
        <v>0</v>
      </c>
    </row>
    <row r="71" spans="1:16" ht="38.25" customHeight="1">
      <c r="A71" s="477"/>
      <c r="B71" s="496" t="s">
        <v>391</v>
      </c>
      <c r="C71" s="332"/>
      <c r="D71" s="48"/>
      <c r="E71" s="48"/>
      <c r="F71" s="48"/>
      <c r="G71" s="48"/>
      <c r="H71" s="462"/>
      <c r="I71" s="332"/>
      <c r="J71" s="55">
        <v>3</v>
      </c>
      <c r="K71" s="37">
        <f t="shared" si="0"/>
        <v>0</v>
      </c>
      <c r="L71" s="38">
        <f t="shared" si="1"/>
        <v>0</v>
      </c>
      <c r="M71" s="38">
        <f t="shared" ref="M71:P71" si="67">IF(D71="✓", 1, 0)</f>
        <v>0</v>
      </c>
      <c r="N71" s="38">
        <f t="shared" si="67"/>
        <v>0</v>
      </c>
      <c r="O71" s="38">
        <f t="shared" si="67"/>
        <v>0</v>
      </c>
      <c r="P71" s="38">
        <f t="shared" si="67"/>
        <v>0</v>
      </c>
    </row>
    <row r="72" spans="1:16" ht="14.25" customHeight="1">
      <c r="A72" s="474" t="s">
        <v>393</v>
      </c>
      <c r="B72" s="308"/>
      <c r="C72" s="308"/>
      <c r="D72" s="308"/>
      <c r="E72" s="308"/>
      <c r="F72" s="308"/>
      <c r="G72" s="308"/>
      <c r="H72" s="308"/>
      <c r="I72" s="308"/>
      <c r="J72" s="332"/>
      <c r="K72" s="37">
        <f t="shared" si="0"/>
        <v>0</v>
      </c>
      <c r="L72" s="38">
        <f t="shared" si="1"/>
        <v>0</v>
      </c>
      <c r="M72" s="38">
        <f t="shared" ref="M72:P72" si="68">IF(D72="✓", 1, 0)</f>
        <v>0</v>
      </c>
      <c r="N72" s="38">
        <f t="shared" si="68"/>
        <v>0</v>
      </c>
      <c r="O72" s="38">
        <f t="shared" si="68"/>
        <v>0</v>
      </c>
      <c r="P72" s="38">
        <f t="shared" si="68"/>
        <v>0</v>
      </c>
    </row>
    <row r="73" spans="1:16" ht="36" customHeight="1">
      <c r="A73" s="481" t="s">
        <v>87</v>
      </c>
      <c r="B73" s="419" t="s">
        <v>394</v>
      </c>
      <c r="C73" s="308"/>
      <c r="D73" s="48"/>
      <c r="E73" s="48"/>
      <c r="F73" s="48"/>
      <c r="G73" s="48"/>
      <c r="H73" s="462"/>
      <c r="I73" s="332"/>
      <c r="J73" s="53">
        <v>3</v>
      </c>
      <c r="K73" s="37">
        <f t="shared" si="0"/>
        <v>0</v>
      </c>
      <c r="L73" s="38">
        <f t="shared" si="1"/>
        <v>0</v>
      </c>
      <c r="M73" s="38">
        <f t="shared" ref="M73:P73" si="69">IF(D73="✓", 1, 0)</f>
        <v>0</v>
      </c>
      <c r="N73" s="38">
        <f t="shared" si="69"/>
        <v>0</v>
      </c>
      <c r="O73" s="38">
        <f t="shared" si="69"/>
        <v>0</v>
      </c>
      <c r="P73" s="38">
        <f t="shared" si="69"/>
        <v>0</v>
      </c>
    </row>
    <row r="74" spans="1:16" ht="68.25" customHeight="1">
      <c r="A74" s="367"/>
      <c r="B74" s="419" t="s">
        <v>395</v>
      </c>
      <c r="C74" s="308"/>
      <c r="D74" s="48"/>
      <c r="E74" s="48"/>
      <c r="F74" s="48"/>
      <c r="G74" s="48"/>
      <c r="H74" s="462"/>
      <c r="I74" s="332"/>
      <c r="J74" s="53">
        <v>3</v>
      </c>
      <c r="K74" s="37">
        <f t="shared" si="0"/>
        <v>0</v>
      </c>
      <c r="L74" s="38">
        <f t="shared" si="1"/>
        <v>0</v>
      </c>
      <c r="M74" s="38">
        <f t="shared" ref="M74:P74" si="70">IF(D74="✓", 1, 0)</f>
        <v>0</v>
      </c>
      <c r="N74" s="38">
        <f t="shared" si="70"/>
        <v>0</v>
      </c>
      <c r="O74" s="38">
        <f t="shared" si="70"/>
        <v>0</v>
      </c>
      <c r="P74" s="38">
        <f t="shared" si="70"/>
        <v>0</v>
      </c>
    </row>
    <row r="75" spans="1:16" ht="33" customHeight="1">
      <c r="A75" s="367"/>
      <c r="B75" s="485" t="s">
        <v>396</v>
      </c>
      <c r="C75" s="332"/>
      <c r="D75" s="48"/>
      <c r="E75" s="48"/>
      <c r="F75" s="48"/>
      <c r="G75" s="48"/>
      <c r="H75" s="462"/>
      <c r="I75" s="332"/>
      <c r="J75" s="54">
        <v>3</v>
      </c>
      <c r="K75" s="37">
        <f t="shared" si="0"/>
        <v>0</v>
      </c>
      <c r="L75" s="38">
        <f t="shared" si="1"/>
        <v>0</v>
      </c>
      <c r="M75" s="38">
        <f t="shared" ref="M75:P75" si="71">IF(D75="✓", 1, 0)</f>
        <v>0</v>
      </c>
      <c r="N75" s="38">
        <f t="shared" si="71"/>
        <v>0</v>
      </c>
      <c r="O75" s="38">
        <f t="shared" si="71"/>
        <v>0</v>
      </c>
      <c r="P75" s="38">
        <f t="shared" si="71"/>
        <v>0</v>
      </c>
    </row>
    <row r="76" spans="1:16" ht="39.75" customHeight="1">
      <c r="A76" s="180" t="s">
        <v>89</v>
      </c>
      <c r="B76" s="419" t="s">
        <v>397</v>
      </c>
      <c r="C76" s="332"/>
      <c r="D76" s="48"/>
      <c r="E76" s="48"/>
      <c r="F76" s="48"/>
      <c r="G76" s="48"/>
      <c r="H76" s="462"/>
      <c r="I76" s="332"/>
      <c r="J76" s="49">
        <v>2</v>
      </c>
      <c r="K76" s="37">
        <f t="shared" si="0"/>
        <v>0</v>
      </c>
      <c r="L76" s="38">
        <f t="shared" si="1"/>
        <v>0</v>
      </c>
      <c r="M76" s="38">
        <f t="shared" ref="M76:P76" si="72">IF(D76="✓", 1, 0)</f>
        <v>0</v>
      </c>
      <c r="N76" s="38">
        <f t="shared" si="72"/>
        <v>0</v>
      </c>
      <c r="O76" s="38">
        <f t="shared" si="72"/>
        <v>0</v>
      </c>
      <c r="P76" s="38">
        <f t="shared" si="72"/>
        <v>0</v>
      </c>
    </row>
    <row r="77" spans="1:16" ht="33.75" customHeight="1">
      <c r="A77" s="247" t="s">
        <v>325</v>
      </c>
      <c r="B77" s="452" t="s">
        <v>398</v>
      </c>
      <c r="C77" s="332"/>
      <c r="D77" s="48"/>
      <c r="E77" s="48"/>
      <c r="F77" s="48"/>
      <c r="G77" s="48"/>
      <c r="H77" s="462"/>
      <c r="I77" s="332"/>
      <c r="J77" s="49">
        <v>3</v>
      </c>
      <c r="K77" s="37">
        <f t="shared" si="0"/>
        <v>0</v>
      </c>
      <c r="L77" s="38">
        <f t="shared" si="1"/>
        <v>0</v>
      </c>
      <c r="M77" s="38">
        <f t="shared" ref="M77:P77" si="73">IF(D77="✓", 1, 0)</f>
        <v>0</v>
      </c>
      <c r="N77" s="38">
        <f t="shared" si="73"/>
        <v>0</v>
      </c>
      <c r="O77" s="38">
        <f t="shared" si="73"/>
        <v>0</v>
      </c>
      <c r="P77" s="38">
        <f t="shared" si="73"/>
        <v>0</v>
      </c>
    </row>
    <row r="78" spans="1:16" ht="19.5" customHeight="1">
      <c r="A78" s="474" t="s">
        <v>399</v>
      </c>
      <c r="B78" s="308"/>
      <c r="C78" s="308"/>
      <c r="D78" s="308"/>
      <c r="E78" s="308"/>
      <c r="F78" s="308"/>
      <c r="G78" s="308"/>
      <c r="H78" s="308"/>
      <c r="I78" s="332"/>
      <c r="J78" s="49"/>
      <c r="K78" s="37">
        <f t="shared" si="0"/>
        <v>0</v>
      </c>
      <c r="L78" s="38">
        <f t="shared" si="1"/>
        <v>0</v>
      </c>
      <c r="M78" s="38">
        <f t="shared" ref="M78:P78" si="74">IF(D78="✓", 1, 0)</f>
        <v>0</v>
      </c>
      <c r="N78" s="38">
        <f t="shared" si="74"/>
        <v>0</v>
      </c>
      <c r="O78" s="38">
        <f t="shared" si="74"/>
        <v>0</v>
      </c>
      <c r="P78" s="38">
        <f t="shared" si="74"/>
        <v>0</v>
      </c>
    </row>
    <row r="79" spans="1:16" ht="42" customHeight="1">
      <c r="A79" s="497" t="s">
        <v>87</v>
      </c>
      <c r="B79" s="419" t="s">
        <v>400</v>
      </c>
      <c r="C79" s="308"/>
      <c r="D79" s="48"/>
      <c r="E79" s="48"/>
      <c r="F79" s="48"/>
      <c r="G79" s="48"/>
      <c r="H79" s="462"/>
      <c r="I79" s="332"/>
      <c r="J79" s="49">
        <v>3</v>
      </c>
      <c r="K79" s="37">
        <f t="shared" si="0"/>
        <v>0</v>
      </c>
      <c r="L79" s="38">
        <f t="shared" si="1"/>
        <v>0</v>
      </c>
      <c r="M79" s="38">
        <f t="shared" ref="M79:P79" si="75">IF(D79="✓", 1, 0)</f>
        <v>0</v>
      </c>
      <c r="N79" s="38">
        <f t="shared" si="75"/>
        <v>0</v>
      </c>
      <c r="O79" s="38">
        <f t="shared" si="75"/>
        <v>0</v>
      </c>
      <c r="P79" s="38">
        <f t="shared" si="75"/>
        <v>0</v>
      </c>
    </row>
    <row r="80" spans="1:16" ht="37.5" customHeight="1">
      <c r="A80" s="367"/>
      <c r="B80" s="419" t="s">
        <v>401</v>
      </c>
      <c r="C80" s="308"/>
      <c r="D80" s="48"/>
      <c r="E80" s="48"/>
      <c r="F80" s="48"/>
      <c r="G80" s="48"/>
      <c r="H80" s="462"/>
      <c r="I80" s="332"/>
      <c r="J80" s="49">
        <v>3</v>
      </c>
      <c r="K80" s="37">
        <f t="shared" si="0"/>
        <v>0</v>
      </c>
      <c r="L80" s="38">
        <f t="shared" si="1"/>
        <v>0</v>
      </c>
      <c r="M80" s="38">
        <f t="shared" ref="M80:P80" si="76">IF(D80="✓", 1, 0)</f>
        <v>0</v>
      </c>
      <c r="N80" s="38">
        <f t="shared" si="76"/>
        <v>0</v>
      </c>
      <c r="O80" s="38">
        <f t="shared" si="76"/>
        <v>0</v>
      </c>
      <c r="P80" s="38">
        <f t="shared" si="76"/>
        <v>0</v>
      </c>
    </row>
    <row r="81" spans="1:25" ht="37.5" customHeight="1">
      <c r="A81" s="438" t="s">
        <v>89</v>
      </c>
      <c r="B81" s="419" t="s">
        <v>402</v>
      </c>
      <c r="C81" s="308"/>
      <c r="D81" s="48"/>
      <c r="E81" s="48"/>
      <c r="F81" s="48"/>
      <c r="G81" s="48"/>
      <c r="H81" s="462"/>
      <c r="I81" s="332"/>
      <c r="J81" s="49">
        <v>2</v>
      </c>
      <c r="K81" s="37">
        <f t="shared" si="0"/>
        <v>0</v>
      </c>
      <c r="L81" s="38">
        <f t="shared" si="1"/>
        <v>0</v>
      </c>
      <c r="M81" s="38">
        <f t="shared" ref="M81:P81" si="77">IF(D81="✓", 1, 0)</f>
        <v>0</v>
      </c>
      <c r="N81" s="38">
        <f t="shared" si="77"/>
        <v>0</v>
      </c>
      <c r="O81" s="38">
        <f t="shared" si="77"/>
        <v>0</v>
      </c>
      <c r="P81" s="38">
        <f t="shared" si="77"/>
        <v>0</v>
      </c>
    </row>
    <row r="82" spans="1:25" ht="37.5" customHeight="1">
      <c r="A82" s="367"/>
      <c r="B82" s="419" t="s">
        <v>403</v>
      </c>
      <c r="C82" s="308"/>
      <c r="D82" s="48"/>
      <c r="E82" s="48"/>
      <c r="F82" s="48"/>
      <c r="G82" s="48"/>
      <c r="H82" s="462"/>
      <c r="I82" s="332"/>
      <c r="J82" s="49">
        <v>2</v>
      </c>
      <c r="K82" s="37">
        <f t="shared" si="0"/>
        <v>0</v>
      </c>
      <c r="L82" s="38">
        <f t="shared" si="1"/>
        <v>0</v>
      </c>
      <c r="M82" s="38">
        <f t="shared" ref="M82:P82" si="78">IF(D82="✓", 1, 0)</f>
        <v>0</v>
      </c>
      <c r="N82" s="38">
        <f t="shared" si="78"/>
        <v>0</v>
      </c>
      <c r="O82" s="38">
        <f t="shared" si="78"/>
        <v>0</v>
      </c>
      <c r="P82" s="38">
        <f t="shared" si="78"/>
        <v>0</v>
      </c>
    </row>
    <row r="83" spans="1:25" ht="36.75" customHeight="1">
      <c r="A83" s="339"/>
      <c r="B83" s="485" t="s">
        <v>404</v>
      </c>
      <c r="C83" s="332"/>
      <c r="D83" s="48"/>
      <c r="E83" s="48"/>
      <c r="F83" s="48"/>
      <c r="G83" s="48"/>
      <c r="H83" s="462"/>
      <c r="I83" s="332"/>
      <c r="J83" s="49">
        <v>2</v>
      </c>
      <c r="K83" s="37">
        <f t="shared" si="0"/>
        <v>0</v>
      </c>
      <c r="L83" s="38">
        <f t="shared" si="1"/>
        <v>0</v>
      </c>
      <c r="M83" s="38">
        <f t="shared" ref="M83:P83" si="79">IF(D83="✓", 1, 0)</f>
        <v>0</v>
      </c>
      <c r="N83" s="38">
        <f t="shared" si="79"/>
        <v>0</v>
      </c>
      <c r="O83" s="38">
        <f t="shared" si="79"/>
        <v>0</v>
      </c>
      <c r="P83" s="38">
        <f t="shared" si="79"/>
        <v>0</v>
      </c>
    </row>
    <row r="84" spans="1:25" ht="22.5" customHeight="1">
      <c r="A84" s="453" t="s">
        <v>327</v>
      </c>
      <c r="B84" s="308"/>
      <c r="C84" s="332"/>
      <c r="D84" s="40">
        <f>N1</f>
        <v>0</v>
      </c>
      <c r="E84" s="41"/>
      <c r="F84" s="41"/>
      <c r="G84" s="40">
        <f>N2</f>
        <v>0</v>
      </c>
      <c r="H84" s="459"/>
      <c r="I84" s="328"/>
      <c r="J84" s="42"/>
      <c r="K84" s="42"/>
      <c r="L84" s="43"/>
      <c r="M84" s="43"/>
      <c r="N84" s="7"/>
      <c r="O84" s="7"/>
      <c r="P84" s="7"/>
      <c r="Q84" s="7"/>
      <c r="R84" s="7"/>
      <c r="S84" s="7"/>
      <c r="T84" s="7"/>
      <c r="U84" s="7"/>
      <c r="V84" s="7"/>
      <c r="W84" s="7"/>
      <c r="X84" s="7"/>
      <c r="Y84" s="7"/>
    </row>
    <row r="85" spans="1:25" ht="22.5" customHeight="1">
      <c r="A85" s="454" t="s">
        <v>328</v>
      </c>
      <c r="B85" s="338"/>
      <c r="C85" s="339"/>
      <c r="D85" s="40">
        <f>N3</f>
        <v>187</v>
      </c>
      <c r="E85" s="41"/>
      <c r="F85" s="41"/>
      <c r="G85" s="40">
        <f>D85/2</f>
        <v>93.5</v>
      </c>
      <c r="H85" s="413"/>
      <c r="I85" s="367"/>
      <c r="J85" s="42"/>
      <c r="K85" s="42"/>
      <c r="L85" s="43"/>
      <c r="M85" s="43"/>
      <c r="N85" s="7"/>
      <c r="O85" s="7"/>
      <c r="P85" s="7"/>
      <c r="Q85" s="7"/>
      <c r="R85" s="7"/>
      <c r="S85" s="7"/>
      <c r="T85" s="7"/>
      <c r="U85" s="7"/>
      <c r="V85" s="7"/>
      <c r="W85" s="7"/>
      <c r="X85" s="7"/>
      <c r="Y85" s="7"/>
    </row>
    <row r="86" spans="1:25" ht="22.5" customHeight="1">
      <c r="A86" s="454" t="s">
        <v>329</v>
      </c>
      <c r="B86" s="338"/>
      <c r="C86" s="339"/>
      <c r="D86" s="455">
        <f>N4</f>
        <v>0</v>
      </c>
      <c r="E86" s="308"/>
      <c r="F86" s="308"/>
      <c r="G86" s="332"/>
      <c r="H86" s="372"/>
      <c r="I86" s="339"/>
      <c r="J86" s="42"/>
      <c r="K86" s="42"/>
      <c r="L86" s="43"/>
      <c r="M86" s="43"/>
      <c r="N86" s="7"/>
      <c r="O86" s="7"/>
      <c r="P86" s="7"/>
      <c r="Q86" s="7"/>
      <c r="R86" s="7"/>
      <c r="S86" s="7"/>
      <c r="T86" s="7"/>
      <c r="U86" s="7"/>
      <c r="V86" s="7"/>
      <c r="W86" s="7"/>
      <c r="X86" s="7"/>
      <c r="Y86" s="7"/>
    </row>
    <row r="87" spans="1:25" ht="22.5" customHeight="1">
      <c r="A87" s="416" t="s">
        <v>648</v>
      </c>
      <c r="B87" s="308"/>
      <c r="C87" s="308"/>
      <c r="D87" s="308"/>
      <c r="E87" s="308"/>
      <c r="F87" s="308"/>
      <c r="G87" s="308"/>
      <c r="H87" s="308"/>
      <c r="I87" s="332"/>
      <c r="J87" s="42"/>
      <c r="K87" s="42"/>
      <c r="L87" s="43"/>
      <c r="M87" s="43"/>
      <c r="N87" s="7"/>
      <c r="O87" s="7"/>
      <c r="P87" s="7"/>
      <c r="Q87" s="7"/>
      <c r="R87" s="7"/>
      <c r="S87" s="7"/>
      <c r="T87" s="7"/>
      <c r="U87" s="7"/>
      <c r="V87" s="7"/>
      <c r="W87" s="7"/>
      <c r="X87" s="7"/>
      <c r="Y87" s="7"/>
    </row>
    <row r="88" spans="1:25" ht="26.25" customHeight="1">
      <c r="A88" s="168"/>
      <c r="B88" s="26" t="s">
        <v>293</v>
      </c>
      <c r="C88" s="490"/>
      <c r="D88" s="308"/>
      <c r="E88" s="308"/>
      <c r="F88" s="308"/>
      <c r="G88" s="308"/>
      <c r="H88" s="308"/>
      <c r="I88" s="332"/>
      <c r="J88" s="42"/>
      <c r="K88" s="42"/>
      <c r="L88" s="43"/>
      <c r="M88" s="43"/>
      <c r="N88" s="7"/>
      <c r="O88" s="7"/>
      <c r="P88" s="7"/>
      <c r="Q88" s="7"/>
      <c r="R88" s="7"/>
      <c r="S88" s="7"/>
      <c r="T88" s="7"/>
      <c r="U88" s="7"/>
      <c r="V88" s="7"/>
      <c r="W88" s="7"/>
      <c r="X88" s="7"/>
      <c r="Y88" s="7"/>
    </row>
    <row r="89" spans="1:25" ht="24" customHeight="1">
      <c r="A89" s="168"/>
      <c r="B89" s="26" t="s">
        <v>294</v>
      </c>
      <c r="C89" s="491"/>
      <c r="D89" s="308"/>
      <c r="E89" s="308"/>
      <c r="F89" s="308"/>
      <c r="G89" s="308"/>
      <c r="H89" s="308"/>
      <c r="I89" s="332"/>
      <c r="J89" s="42"/>
      <c r="K89" s="42"/>
      <c r="L89" s="43"/>
      <c r="M89" s="43"/>
      <c r="N89" s="7"/>
      <c r="O89" s="7"/>
      <c r="P89" s="7"/>
      <c r="Q89" s="7"/>
      <c r="R89" s="7"/>
      <c r="S89" s="7"/>
      <c r="T89" s="7"/>
      <c r="U89" s="7"/>
      <c r="V89" s="7"/>
      <c r="W89" s="7"/>
      <c r="X89" s="7"/>
      <c r="Y89" s="7"/>
    </row>
    <row r="90" spans="1:25" ht="22.5" customHeight="1">
      <c r="A90" s="168"/>
      <c r="B90" s="26" t="s">
        <v>295</v>
      </c>
      <c r="C90" s="491"/>
      <c r="D90" s="308"/>
      <c r="E90" s="308"/>
      <c r="F90" s="308"/>
      <c r="G90" s="308"/>
      <c r="H90" s="308"/>
      <c r="I90" s="332"/>
      <c r="J90" s="42"/>
      <c r="K90" s="42"/>
      <c r="L90" s="43"/>
      <c r="M90" s="43"/>
      <c r="N90" s="7"/>
      <c r="O90" s="7"/>
      <c r="P90" s="7"/>
      <c r="Q90" s="7"/>
      <c r="R90" s="7"/>
      <c r="S90" s="7"/>
      <c r="T90" s="7"/>
      <c r="U90" s="7"/>
      <c r="V90" s="7"/>
      <c r="W90" s="7"/>
      <c r="X90" s="7"/>
      <c r="Y90" s="7"/>
    </row>
    <row r="91" spans="1:25" ht="20.25" customHeight="1">
      <c r="A91" s="168"/>
      <c r="B91" s="26" t="s">
        <v>296</v>
      </c>
      <c r="C91" s="491"/>
      <c r="D91" s="308"/>
      <c r="E91" s="308"/>
      <c r="F91" s="308"/>
      <c r="G91" s="308"/>
      <c r="H91" s="308"/>
      <c r="I91" s="332"/>
      <c r="J91" s="42"/>
      <c r="K91" s="42"/>
      <c r="L91" s="43"/>
      <c r="M91" s="43"/>
      <c r="N91" s="7"/>
      <c r="O91" s="7"/>
      <c r="P91" s="7"/>
      <c r="Q91" s="7"/>
      <c r="R91" s="7"/>
      <c r="S91" s="7"/>
      <c r="T91" s="7"/>
      <c r="U91" s="7"/>
      <c r="V91" s="7"/>
      <c r="W91" s="7"/>
      <c r="X91" s="7"/>
      <c r="Y91" s="7"/>
    </row>
    <row r="92" spans="1:25" ht="24.75" customHeight="1">
      <c r="A92" s="168"/>
      <c r="B92" s="26" t="s">
        <v>297</v>
      </c>
      <c r="C92" s="491"/>
      <c r="D92" s="308"/>
      <c r="E92" s="308"/>
      <c r="F92" s="308"/>
      <c r="G92" s="308"/>
      <c r="H92" s="308"/>
      <c r="I92" s="332"/>
      <c r="J92" s="42"/>
      <c r="K92" s="42"/>
      <c r="L92" s="43"/>
      <c r="M92" s="43"/>
      <c r="N92" s="7"/>
      <c r="O92" s="7"/>
      <c r="P92" s="7"/>
      <c r="Q92" s="7"/>
      <c r="R92" s="7"/>
      <c r="S92" s="7"/>
      <c r="T92" s="7"/>
      <c r="U92" s="7"/>
      <c r="V92" s="7"/>
      <c r="W92" s="7"/>
      <c r="X92" s="7"/>
      <c r="Y92" s="7"/>
    </row>
    <row r="93" spans="1:25" ht="22.5" customHeight="1">
      <c r="A93" s="168"/>
      <c r="B93" s="26" t="s">
        <v>298</v>
      </c>
      <c r="C93" s="491"/>
      <c r="D93" s="308"/>
      <c r="E93" s="308"/>
      <c r="F93" s="308"/>
      <c r="G93" s="308"/>
      <c r="H93" s="308"/>
      <c r="I93" s="332"/>
      <c r="J93" s="42"/>
      <c r="K93" s="42"/>
      <c r="L93" s="43"/>
      <c r="M93" s="43"/>
      <c r="N93" s="7"/>
      <c r="O93" s="7"/>
      <c r="P93" s="7"/>
      <c r="Q93" s="7"/>
      <c r="R93" s="7"/>
      <c r="S93" s="7"/>
      <c r="T93" s="7"/>
      <c r="U93" s="7"/>
      <c r="V93" s="7"/>
      <c r="W93" s="7"/>
      <c r="X93" s="7"/>
      <c r="Y93" s="7"/>
    </row>
    <row r="94" spans="1:25" ht="22.5" customHeight="1">
      <c r="A94" s="168"/>
      <c r="B94" s="26" t="s">
        <v>299</v>
      </c>
      <c r="C94" s="492"/>
      <c r="D94" s="308"/>
      <c r="E94" s="308"/>
      <c r="F94" s="308"/>
      <c r="G94" s="308"/>
      <c r="H94" s="308"/>
      <c r="I94" s="332"/>
      <c r="J94" s="42"/>
      <c r="K94" s="42"/>
      <c r="L94" s="43"/>
      <c r="M94" s="43"/>
      <c r="N94" s="7"/>
      <c r="O94" s="7"/>
      <c r="P94" s="7"/>
      <c r="Q94" s="7"/>
      <c r="R94" s="7"/>
      <c r="S94" s="7"/>
      <c r="T94" s="7"/>
      <c r="U94" s="7"/>
      <c r="V94" s="7"/>
      <c r="W94" s="7"/>
      <c r="X94" s="7"/>
      <c r="Y94" s="7"/>
    </row>
    <row r="95" spans="1:25" ht="13.5" customHeight="1">
      <c r="A95" s="181"/>
      <c r="B95" s="493"/>
      <c r="C95" s="308"/>
      <c r="D95" s="308"/>
      <c r="E95" s="308"/>
      <c r="F95" s="308"/>
      <c r="G95" s="308"/>
      <c r="H95" s="308"/>
      <c r="I95" s="332"/>
      <c r="J95" s="42"/>
      <c r="K95" s="42"/>
      <c r="L95" s="43"/>
      <c r="M95" s="43"/>
      <c r="N95" s="7"/>
      <c r="O95" s="7"/>
      <c r="P95" s="7"/>
      <c r="Q95" s="7"/>
      <c r="R95" s="7"/>
      <c r="S95" s="7"/>
      <c r="T95" s="7"/>
      <c r="U95" s="7"/>
      <c r="V95" s="7"/>
      <c r="W95" s="7"/>
      <c r="X95" s="7"/>
      <c r="Y95" s="7"/>
    </row>
    <row r="96" spans="1:25" ht="33" customHeight="1">
      <c r="A96" s="182"/>
      <c r="B96" s="494" t="s">
        <v>405</v>
      </c>
      <c r="C96" s="332"/>
      <c r="D96" s="455"/>
      <c r="E96" s="308"/>
      <c r="F96" s="308"/>
      <c r="G96" s="308"/>
      <c r="H96" s="308"/>
      <c r="I96" s="332"/>
      <c r="J96" s="42"/>
      <c r="K96" s="42"/>
      <c r="L96" s="43"/>
      <c r="M96" s="43"/>
      <c r="N96" s="7"/>
      <c r="O96" s="7"/>
      <c r="P96" s="7"/>
      <c r="Q96" s="7"/>
      <c r="R96" s="7"/>
      <c r="S96" s="7"/>
      <c r="T96" s="7"/>
      <c r="U96" s="7"/>
      <c r="V96" s="7"/>
      <c r="W96" s="7"/>
      <c r="X96" s="7"/>
      <c r="Y96" s="7"/>
    </row>
    <row r="97" spans="1:25" ht="14.25" customHeight="1">
      <c r="A97" s="183"/>
      <c r="B97" s="491"/>
      <c r="C97" s="308"/>
      <c r="D97" s="308"/>
      <c r="E97" s="308"/>
      <c r="F97" s="308"/>
      <c r="G97" s="308"/>
      <c r="H97" s="308"/>
      <c r="I97" s="332"/>
      <c r="J97" s="56"/>
      <c r="K97" s="56"/>
      <c r="L97" s="43"/>
      <c r="M97" s="43"/>
      <c r="N97" s="7"/>
      <c r="O97" s="7"/>
      <c r="P97" s="7"/>
      <c r="Q97" s="7"/>
      <c r="R97" s="7"/>
      <c r="S97" s="7"/>
      <c r="T97" s="7"/>
      <c r="U97" s="7"/>
      <c r="V97" s="7"/>
      <c r="W97" s="7"/>
      <c r="X97" s="7"/>
      <c r="Y97" s="7"/>
    </row>
    <row r="98" spans="1:25" ht="30" customHeight="1">
      <c r="A98" s="182"/>
      <c r="B98" s="495" t="s">
        <v>438</v>
      </c>
      <c r="C98" s="332"/>
      <c r="D98" s="455"/>
      <c r="E98" s="308"/>
      <c r="F98" s="308"/>
      <c r="G98" s="308"/>
      <c r="H98" s="308"/>
      <c r="I98" s="332"/>
      <c r="J98" s="42"/>
      <c r="K98" s="42"/>
      <c r="L98" s="43"/>
      <c r="M98" s="43"/>
      <c r="N98" s="7"/>
      <c r="O98" s="7"/>
      <c r="P98" s="7"/>
      <c r="Q98" s="7"/>
      <c r="R98" s="7"/>
      <c r="S98" s="7"/>
      <c r="T98" s="7"/>
      <c r="U98" s="7"/>
      <c r="V98" s="7"/>
      <c r="W98" s="7"/>
      <c r="X98" s="7"/>
      <c r="Y98" s="7"/>
    </row>
    <row r="99" spans="1:25" ht="14.25" customHeight="1"/>
    <row r="100" spans="1:25" ht="14.25" customHeight="1">
      <c r="A100" s="418" t="s">
        <v>300</v>
      </c>
      <c r="B100" s="308"/>
      <c r="C100" s="308"/>
      <c r="D100" s="308"/>
      <c r="E100" s="308"/>
      <c r="F100" s="308"/>
      <c r="G100" s="308"/>
      <c r="H100" s="308"/>
      <c r="I100" s="332"/>
    </row>
    <row r="101" spans="1:25" ht="14.25" customHeight="1">
      <c r="A101" s="412"/>
      <c r="B101" s="327"/>
      <c r="C101" s="327"/>
      <c r="D101" s="327"/>
      <c r="E101" s="327"/>
      <c r="F101" s="327"/>
      <c r="G101" s="327"/>
      <c r="H101" s="327"/>
      <c r="I101" s="328"/>
    </row>
    <row r="102" spans="1:25" ht="14.25" customHeight="1">
      <c r="A102" s="413"/>
      <c r="B102" s="316"/>
      <c r="C102" s="316"/>
      <c r="D102" s="316"/>
      <c r="E102" s="316"/>
      <c r="F102" s="316"/>
      <c r="G102" s="316"/>
      <c r="H102" s="316"/>
      <c r="I102" s="367"/>
    </row>
    <row r="103" spans="1:25" ht="21" customHeight="1">
      <c r="A103" s="413"/>
      <c r="B103" s="316"/>
      <c r="C103" s="316"/>
      <c r="D103" s="316"/>
      <c r="E103" s="316"/>
      <c r="F103" s="316"/>
      <c r="G103" s="316"/>
      <c r="H103" s="316"/>
      <c r="I103" s="367"/>
    </row>
    <row r="104" spans="1:25" ht="14.25" customHeight="1">
      <c r="A104" s="413"/>
      <c r="B104" s="316"/>
      <c r="C104" s="316"/>
      <c r="D104" s="316"/>
      <c r="E104" s="316"/>
      <c r="F104" s="316"/>
      <c r="G104" s="316"/>
      <c r="H104" s="316"/>
      <c r="I104" s="367"/>
    </row>
    <row r="105" spans="1:25" ht="14.25" customHeight="1">
      <c r="A105" s="413"/>
      <c r="B105" s="316"/>
      <c r="C105" s="316"/>
      <c r="D105" s="316"/>
      <c r="E105" s="316"/>
      <c r="F105" s="316"/>
      <c r="G105" s="316"/>
      <c r="H105" s="316"/>
      <c r="I105" s="367"/>
    </row>
    <row r="106" spans="1:25" ht="14.25" customHeight="1">
      <c r="A106" s="413"/>
      <c r="B106" s="316"/>
      <c r="C106" s="316"/>
      <c r="D106" s="316"/>
      <c r="E106" s="316"/>
      <c r="F106" s="316"/>
      <c r="G106" s="316"/>
      <c r="H106" s="316"/>
      <c r="I106" s="367"/>
    </row>
    <row r="107" spans="1:25" ht="14.25" customHeight="1">
      <c r="A107" s="413"/>
      <c r="B107" s="316"/>
      <c r="C107" s="316"/>
      <c r="D107" s="316"/>
      <c r="E107" s="316"/>
      <c r="F107" s="316"/>
      <c r="G107" s="316"/>
      <c r="H107" s="316"/>
      <c r="I107" s="367"/>
    </row>
    <row r="108" spans="1:25" ht="14.25" customHeight="1">
      <c r="A108" s="413"/>
      <c r="B108" s="316"/>
      <c r="C108" s="316"/>
      <c r="D108" s="316"/>
      <c r="E108" s="316"/>
      <c r="F108" s="316"/>
      <c r="G108" s="316"/>
      <c r="H108" s="316"/>
      <c r="I108" s="367"/>
    </row>
    <row r="109" spans="1:25" ht="14.25" customHeight="1">
      <c r="A109" s="413"/>
      <c r="B109" s="316"/>
      <c r="C109" s="316"/>
      <c r="D109" s="316"/>
      <c r="E109" s="316"/>
      <c r="F109" s="316"/>
      <c r="G109" s="316"/>
      <c r="H109" s="316"/>
      <c r="I109" s="367"/>
    </row>
    <row r="110" spans="1:25" ht="14.25" customHeight="1">
      <c r="A110" s="413"/>
      <c r="B110" s="316"/>
      <c r="C110" s="316"/>
      <c r="D110" s="316"/>
      <c r="E110" s="316"/>
      <c r="F110" s="316"/>
      <c r="G110" s="316"/>
      <c r="H110" s="316"/>
      <c r="I110" s="367"/>
    </row>
    <row r="111" spans="1:25" ht="14.25" customHeight="1">
      <c r="A111" s="372"/>
      <c r="B111" s="338"/>
      <c r="C111" s="338"/>
      <c r="D111" s="338"/>
      <c r="E111" s="338"/>
      <c r="F111" s="338"/>
      <c r="G111" s="338"/>
      <c r="H111" s="338"/>
      <c r="I111" s="339"/>
    </row>
    <row r="112" spans="1:25" ht="14.25" customHeight="1"/>
    <row r="113" spans="12:13" ht="14.25" customHeight="1"/>
    <row r="114" spans="12:13" ht="33" customHeight="1"/>
    <row r="115" spans="12:13" ht="60" customHeight="1"/>
    <row r="116" spans="12:13" ht="14.25" customHeight="1">
      <c r="L116" s="57"/>
      <c r="M116" s="57"/>
    </row>
    <row r="117" spans="12:13" ht="14.25" customHeight="1">
      <c r="L117" s="57"/>
      <c r="M117" s="57"/>
    </row>
    <row r="118" spans="12:13" ht="14.25" customHeight="1"/>
    <row r="119" spans="12:13" ht="14.25" customHeight="1"/>
    <row r="120" spans="12:13" ht="37.5" customHeight="1"/>
    <row r="121" spans="12:13" ht="31.5" customHeight="1"/>
    <row r="122" spans="12:13" ht="31.5" customHeight="1"/>
    <row r="123" spans="12:13" ht="14.25" customHeight="1"/>
    <row r="124" spans="12:13" ht="14.25" customHeight="1"/>
    <row r="125" spans="12:13" ht="14.25" customHeight="1"/>
    <row r="126" spans="12:13" ht="14.25" customHeight="1"/>
    <row r="127" spans="12:13" ht="14.25" customHeight="1"/>
    <row r="128" spans="12:13" ht="14.25" customHeight="1"/>
    <row r="129" ht="14.25" customHeight="1"/>
    <row r="130" ht="20.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spans="3:3" ht="14.25" customHeight="1"/>
    <row r="146" spans="3:3" ht="14.25" customHeight="1"/>
    <row r="147" spans="3:3" ht="14.25" customHeight="1"/>
    <row r="148" spans="3:3" ht="14.25" customHeight="1">
      <c r="C148" s="7"/>
    </row>
    <row r="149" spans="3:3" ht="14.25" customHeight="1">
      <c r="C149" s="7"/>
    </row>
    <row r="150" spans="3:3" ht="14.25" customHeight="1">
      <c r="C150" s="7"/>
    </row>
    <row r="151" spans="3:3" ht="14.25" customHeight="1">
      <c r="C151" s="7"/>
    </row>
    <row r="152" spans="3:3" ht="14.25" customHeight="1">
      <c r="C152" s="7"/>
    </row>
    <row r="153" spans="3:3" ht="14.25" customHeight="1">
      <c r="C153" s="7"/>
    </row>
    <row r="154" spans="3:3" ht="14.25" customHeight="1">
      <c r="C154" s="7"/>
    </row>
    <row r="155" spans="3:3" ht="14.25" customHeight="1"/>
    <row r="156" spans="3:3" ht="14.25" customHeight="1"/>
    <row r="157" spans="3:3" ht="14.25" customHeight="1"/>
    <row r="158" spans="3:3" ht="14.25" customHeight="1"/>
    <row r="159" spans="3:3" ht="14.25" customHeight="1"/>
    <row r="160" spans="3:3"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spans="3:3" ht="14.25" customHeight="1"/>
    <row r="194" spans="3:3" ht="14.25" customHeight="1"/>
    <row r="195" spans="3:3" ht="14.25" customHeight="1"/>
    <row r="196" spans="3:3" ht="14.25" customHeight="1">
      <c r="C196" s="7"/>
    </row>
    <row r="197" spans="3:3" ht="14.25" customHeight="1">
      <c r="C197" s="7"/>
    </row>
    <row r="198" spans="3:3" ht="14.25" customHeight="1">
      <c r="C198" s="7"/>
    </row>
    <row r="199" spans="3:3" ht="14.25" customHeight="1">
      <c r="C199" s="7"/>
    </row>
    <row r="200" spans="3:3" ht="14.25" customHeight="1">
      <c r="C200" s="7"/>
    </row>
    <row r="201" spans="3:3" ht="14.25" customHeight="1">
      <c r="C201" s="7"/>
    </row>
    <row r="202" spans="3:3" ht="14.25" customHeight="1">
      <c r="C202" s="7"/>
    </row>
    <row r="203" spans="3:3" ht="14.25" customHeight="1">
      <c r="C203" s="7"/>
    </row>
    <row r="204" spans="3:3" ht="14.25" customHeight="1">
      <c r="C204" s="7"/>
    </row>
    <row r="205" spans="3:3" ht="14.25" customHeight="1">
      <c r="C205" s="7"/>
    </row>
    <row r="206" spans="3:3" ht="14.25" customHeight="1">
      <c r="C206" s="7"/>
    </row>
    <row r="207" spans="3:3" ht="14.25" customHeight="1">
      <c r="C207" s="7"/>
    </row>
    <row r="208" spans="3:3" ht="14.25" customHeight="1">
      <c r="C208" s="7"/>
    </row>
    <row r="209" spans="3:3" ht="14.25" customHeight="1">
      <c r="C209" s="7"/>
    </row>
    <row r="210" spans="3:3" ht="14.25" customHeight="1">
      <c r="C210" s="7"/>
    </row>
    <row r="211" spans="3:3" ht="14.25" customHeight="1">
      <c r="C211" s="7"/>
    </row>
    <row r="212" spans="3:3" ht="14.25" customHeight="1">
      <c r="C212" s="7"/>
    </row>
    <row r="213" spans="3:3" ht="14.25" customHeight="1">
      <c r="C213" s="7"/>
    </row>
    <row r="214" spans="3:3" ht="14.25" customHeight="1">
      <c r="C214" s="7"/>
    </row>
    <row r="215" spans="3:3" ht="14.25" customHeight="1">
      <c r="C215" s="7"/>
    </row>
    <row r="216" spans="3:3" ht="14.25" customHeight="1">
      <c r="C216" s="7"/>
    </row>
    <row r="217" spans="3:3" ht="14.25" customHeight="1">
      <c r="C217" s="7"/>
    </row>
    <row r="218" spans="3:3" ht="14.25" customHeight="1">
      <c r="C218" s="7"/>
    </row>
    <row r="219" spans="3:3" ht="14.25" customHeight="1">
      <c r="C219" s="7"/>
    </row>
    <row r="220" spans="3:3" ht="14.25" customHeight="1">
      <c r="C220" s="7"/>
    </row>
    <row r="221" spans="3:3" ht="14.25" customHeight="1">
      <c r="C221" s="7"/>
    </row>
    <row r="222" spans="3:3" ht="14.25" customHeight="1">
      <c r="C222" s="7"/>
    </row>
    <row r="223" spans="3:3" ht="14.25" customHeight="1">
      <c r="C223" s="7"/>
    </row>
    <row r="224" spans="3:3" ht="14.25" customHeight="1">
      <c r="C224" s="7"/>
    </row>
    <row r="225" spans="3:3" ht="14.25" customHeight="1">
      <c r="C225" s="7"/>
    </row>
    <row r="226" spans="3:3" ht="14.25" customHeight="1">
      <c r="C226" s="7"/>
    </row>
    <row r="227" spans="3:3" ht="14.25" customHeight="1">
      <c r="C227" s="7"/>
    </row>
    <row r="228" spans="3:3" ht="14.25" customHeight="1">
      <c r="C228" s="7"/>
    </row>
    <row r="229" spans="3:3" ht="14.25" customHeight="1">
      <c r="C229" s="7"/>
    </row>
    <row r="230" spans="3:3" ht="14.25" customHeight="1">
      <c r="C230" s="7"/>
    </row>
    <row r="231" spans="3:3" ht="14.25" customHeight="1">
      <c r="C231" s="7"/>
    </row>
    <row r="232" spans="3:3" ht="14.25" customHeight="1">
      <c r="C232" s="7"/>
    </row>
    <row r="233" spans="3:3" ht="14.25" customHeight="1">
      <c r="C233" s="7"/>
    </row>
    <row r="234" spans="3:3" ht="14.25" customHeight="1">
      <c r="C234" s="7"/>
    </row>
    <row r="235" spans="3:3" ht="14.25" customHeight="1">
      <c r="C235" s="7"/>
    </row>
    <row r="236" spans="3:3" ht="14.25" customHeight="1">
      <c r="C236" s="7"/>
    </row>
    <row r="237" spans="3:3" ht="14.25" customHeight="1">
      <c r="C237" s="7"/>
    </row>
    <row r="238" spans="3:3" ht="14.25" customHeight="1">
      <c r="C238" s="7"/>
    </row>
    <row r="239" spans="3:3" ht="14.25" customHeight="1">
      <c r="C239" s="7"/>
    </row>
    <row r="240" spans="3:3" ht="14.25" customHeight="1">
      <c r="C240" s="7"/>
    </row>
    <row r="241" spans="3:3" ht="14.25" customHeight="1">
      <c r="C241" s="7"/>
    </row>
    <row r="242" spans="3:3" ht="14.25" customHeight="1">
      <c r="C242" s="7"/>
    </row>
    <row r="243" spans="3:3" ht="14.25" customHeight="1">
      <c r="C243" s="7"/>
    </row>
    <row r="244" spans="3:3" ht="14.25" customHeight="1">
      <c r="C244" s="7"/>
    </row>
    <row r="245" spans="3:3" ht="14.25" customHeight="1">
      <c r="C245" s="7"/>
    </row>
    <row r="246" spans="3:3" ht="14.25" customHeight="1">
      <c r="C246" s="7"/>
    </row>
    <row r="247" spans="3:3" ht="14.25" customHeight="1">
      <c r="C247" s="7"/>
    </row>
    <row r="248" spans="3:3" ht="14.25" customHeight="1">
      <c r="C248" s="7"/>
    </row>
    <row r="249" spans="3:3" ht="14.25" customHeight="1">
      <c r="C249" s="7"/>
    </row>
    <row r="250" spans="3:3" ht="14.25" customHeight="1">
      <c r="C250" s="7"/>
    </row>
    <row r="251" spans="3:3" ht="14.25" customHeight="1">
      <c r="C251" s="7"/>
    </row>
    <row r="252" spans="3:3" ht="14.25" customHeight="1">
      <c r="C252" s="7"/>
    </row>
    <row r="253" spans="3:3" ht="14.25" customHeight="1">
      <c r="C253" s="7"/>
    </row>
    <row r="254" spans="3:3" ht="14.25" customHeight="1">
      <c r="C254" s="7"/>
    </row>
    <row r="255" spans="3:3" ht="14.25" customHeight="1">
      <c r="C255" s="7"/>
    </row>
    <row r="256" spans="3:3" ht="14.25" customHeight="1">
      <c r="C256" s="7"/>
    </row>
    <row r="257" spans="3:3" ht="14.25" customHeight="1">
      <c r="C257" s="7"/>
    </row>
    <row r="258" spans="3:3" ht="14.25" customHeight="1">
      <c r="C258" s="7"/>
    </row>
    <row r="259" spans="3:3" ht="14.25" customHeight="1">
      <c r="C259" s="7"/>
    </row>
    <row r="260" spans="3:3" ht="14.25" customHeight="1">
      <c r="C260" s="7"/>
    </row>
    <row r="261" spans="3:3" ht="14.25" customHeight="1">
      <c r="C261" s="7"/>
    </row>
    <row r="262" spans="3:3" ht="14.25" customHeight="1">
      <c r="C262" s="7"/>
    </row>
    <row r="263" spans="3:3" ht="14.25" customHeight="1">
      <c r="C263" s="7"/>
    </row>
    <row r="264" spans="3:3" ht="14.25" customHeight="1">
      <c r="C264" s="7"/>
    </row>
    <row r="265" spans="3:3" ht="14.25" customHeight="1">
      <c r="C265" s="7"/>
    </row>
    <row r="266" spans="3:3" ht="14.25" customHeight="1">
      <c r="C266" s="7"/>
    </row>
    <row r="267" spans="3:3" ht="14.25" customHeight="1">
      <c r="C267" s="7"/>
    </row>
    <row r="268" spans="3:3" ht="14.25" customHeight="1">
      <c r="C268" s="7"/>
    </row>
    <row r="269" spans="3:3" ht="14.25" customHeight="1">
      <c r="C269" s="7"/>
    </row>
    <row r="270" spans="3:3" ht="14.25" customHeight="1">
      <c r="C270" s="7"/>
    </row>
    <row r="271" spans="3:3" ht="14.25" customHeight="1">
      <c r="C271" s="7"/>
    </row>
    <row r="272" spans="3:3" ht="14.25" customHeight="1">
      <c r="C272" s="7"/>
    </row>
    <row r="273" spans="3:3" ht="14.25" customHeight="1">
      <c r="C273" s="7"/>
    </row>
    <row r="274" spans="3:3" ht="14.25" customHeight="1">
      <c r="C274" s="7"/>
    </row>
    <row r="275" spans="3:3" ht="14.25" customHeight="1">
      <c r="C275" s="7"/>
    </row>
    <row r="276" spans="3:3" ht="14.25" customHeight="1">
      <c r="C276" s="7"/>
    </row>
    <row r="277" spans="3:3" ht="14.25" customHeight="1">
      <c r="C277" s="7"/>
    </row>
    <row r="278" spans="3:3" ht="14.25" customHeight="1">
      <c r="C278" s="7"/>
    </row>
    <row r="279" spans="3:3" ht="14.25" customHeight="1">
      <c r="C279" s="7"/>
    </row>
    <row r="280" spans="3:3" ht="14.25" customHeight="1">
      <c r="C280" s="7"/>
    </row>
    <row r="281" spans="3:3" ht="14.25" customHeight="1">
      <c r="C281" s="7"/>
    </row>
    <row r="282" spans="3:3" ht="14.25" customHeight="1">
      <c r="C282" s="7"/>
    </row>
    <row r="283" spans="3:3" ht="14.25" customHeight="1">
      <c r="C283" s="7"/>
    </row>
    <row r="284" spans="3:3" ht="14.25" customHeight="1">
      <c r="C284" s="7"/>
    </row>
    <row r="285" spans="3:3" ht="14.25" customHeight="1">
      <c r="C285" s="7"/>
    </row>
    <row r="286" spans="3:3" ht="14.25" customHeight="1">
      <c r="C286" s="7"/>
    </row>
    <row r="287" spans="3:3" ht="14.25" customHeight="1">
      <c r="C287" s="7"/>
    </row>
    <row r="288" spans="3:3" ht="14.25" customHeight="1">
      <c r="C288" s="7"/>
    </row>
    <row r="289" spans="3:3" ht="14.25" customHeight="1">
      <c r="C289" s="7"/>
    </row>
    <row r="290" spans="3:3" ht="14.25" customHeight="1">
      <c r="C290" s="7"/>
    </row>
    <row r="291" spans="3:3" ht="14.25" customHeight="1">
      <c r="C291" s="7"/>
    </row>
    <row r="292" spans="3:3" ht="14.25" customHeight="1">
      <c r="C292" s="7"/>
    </row>
    <row r="293" spans="3:3" ht="14.25" customHeight="1">
      <c r="C293" s="7"/>
    </row>
    <row r="294" spans="3:3" ht="14.25" customHeight="1">
      <c r="C294" s="7"/>
    </row>
    <row r="295" spans="3:3" ht="14.25" customHeight="1">
      <c r="C295" s="7"/>
    </row>
    <row r="296" spans="3:3" ht="14.25" customHeight="1">
      <c r="C296" s="7"/>
    </row>
    <row r="297" spans="3:3" ht="14.25" customHeight="1">
      <c r="C297" s="7"/>
    </row>
    <row r="298" spans="3:3" ht="14.25" customHeight="1">
      <c r="C298" s="7"/>
    </row>
    <row r="299" spans="3:3" ht="14.25" customHeight="1">
      <c r="C299" s="7"/>
    </row>
    <row r="300" spans="3:3" ht="14.25" customHeight="1">
      <c r="C300" s="7"/>
    </row>
    <row r="301" spans="3:3" ht="15.75" customHeight="1"/>
    <row r="302" spans="3:3" ht="15.75" customHeight="1"/>
    <row r="303" spans="3:3" ht="15.75" customHeight="1"/>
    <row r="304" spans="3:3"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188">
    <mergeCell ref="H66:I66"/>
    <mergeCell ref="B67:C67"/>
    <mergeCell ref="H67:I67"/>
    <mergeCell ref="H68:I68"/>
    <mergeCell ref="B52:C52"/>
    <mergeCell ref="B54:C54"/>
    <mergeCell ref="B55:C55"/>
    <mergeCell ref="B48:C48"/>
    <mergeCell ref="A49:C49"/>
    <mergeCell ref="B50:C50"/>
    <mergeCell ref="B51:C51"/>
    <mergeCell ref="H51:I51"/>
    <mergeCell ref="H52:I52"/>
    <mergeCell ref="A53:J53"/>
    <mergeCell ref="B63:C63"/>
    <mergeCell ref="B64:C64"/>
    <mergeCell ref="B65:C65"/>
    <mergeCell ref="B60:C60"/>
    <mergeCell ref="H60:I60"/>
    <mergeCell ref="B61:C61"/>
    <mergeCell ref="H61:I61"/>
    <mergeCell ref="B62:C62"/>
    <mergeCell ref="H62:I62"/>
    <mergeCell ref="H63:I63"/>
    <mergeCell ref="A30:A31"/>
    <mergeCell ref="A34:A37"/>
    <mergeCell ref="A38:A44"/>
    <mergeCell ref="A45:A48"/>
    <mergeCell ref="A50:A52"/>
    <mergeCell ref="A54:A55"/>
    <mergeCell ref="A57:A63"/>
    <mergeCell ref="A64:A66"/>
    <mergeCell ref="A67:A71"/>
    <mergeCell ref="B70:C70"/>
    <mergeCell ref="B71:C71"/>
    <mergeCell ref="B73:C73"/>
    <mergeCell ref="B74:C74"/>
    <mergeCell ref="B75:C75"/>
    <mergeCell ref="B76:C76"/>
    <mergeCell ref="D86:G86"/>
    <mergeCell ref="H81:I81"/>
    <mergeCell ref="H82:I82"/>
    <mergeCell ref="A72:J72"/>
    <mergeCell ref="H73:I73"/>
    <mergeCell ref="H74:I74"/>
    <mergeCell ref="H75:I75"/>
    <mergeCell ref="H76:I76"/>
    <mergeCell ref="A73:A75"/>
    <mergeCell ref="A79:A80"/>
    <mergeCell ref="A81:A83"/>
    <mergeCell ref="H70:I70"/>
    <mergeCell ref="H71:I71"/>
    <mergeCell ref="C90:I90"/>
    <mergeCell ref="C91:I91"/>
    <mergeCell ref="C92:I92"/>
    <mergeCell ref="D98:I98"/>
    <mergeCell ref="A100:I100"/>
    <mergeCell ref="A101:I111"/>
    <mergeCell ref="C93:I93"/>
    <mergeCell ref="C94:I94"/>
    <mergeCell ref="B95:I95"/>
    <mergeCell ref="B96:C96"/>
    <mergeCell ref="D96:I96"/>
    <mergeCell ref="B97:I97"/>
    <mergeCell ref="B98:C98"/>
    <mergeCell ref="B27:C27"/>
    <mergeCell ref="B28:C28"/>
    <mergeCell ref="B33:C33"/>
    <mergeCell ref="B23:C23"/>
    <mergeCell ref="B30:C30"/>
    <mergeCell ref="B31:C31"/>
    <mergeCell ref="A87:I87"/>
    <mergeCell ref="C88:I88"/>
    <mergeCell ref="C89:I89"/>
    <mergeCell ref="B77:C77"/>
    <mergeCell ref="H77:I77"/>
    <mergeCell ref="A78:I78"/>
    <mergeCell ref="B79:C79"/>
    <mergeCell ref="H79:I79"/>
    <mergeCell ref="H80:I80"/>
    <mergeCell ref="A85:C85"/>
    <mergeCell ref="A86:C86"/>
    <mergeCell ref="B80:C80"/>
    <mergeCell ref="B81:C81"/>
    <mergeCell ref="B82:C82"/>
    <mergeCell ref="B83:C83"/>
    <mergeCell ref="H83:I83"/>
    <mergeCell ref="A84:C84"/>
    <mergeCell ref="H84:I86"/>
    <mergeCell ref="H36:I36"/>
    <mergeCell ref="B37:C37"/>
    <mergeCell ref="B38:C38"/>
    <mergeCell ref="B39:C39"/>
    <mergeCell ref="H43:I43"/>
    <mergeCell ref="H44:I44"/>
    <mergeCell ref="B40:C40"/>
    <mergeCell ref="H40:I40"/>
    <mergeCell ref="B41:C41"/>
    <mergeCell ref="H41:I41"/>
    <mergeCell ref="B42:C42"/>
    <mergeCell ref="B43:C43"/>
    <mergeCell ref="B44:C44"/>
    <mergeCell ref="B68:C68"/>
    <mergeCell ref="B69:C69"/>
    <mergeCell ref="B66:C66"/>
    <mergeCell ref="B10:C10"/>
    <mergeCell ref="H10:I10"/>
    <mergeCell ref="B11:C11"/>
    <mergeCell ref="H11:I11"/>
    <mergeCell ref="B12:C12"/>
    <mergeCell ref="H12:I12"/>
    <mergeCell ref="H37:I37"/>
    <mergeCell ref="H39:I39"/>
    <mergeCell ref="H69:I69"/>
    <mergeCell ref="H30:I30"/>
    <mergeCell ref="H31:I31"/>
    <mergeCell ref="A32:J32"/>
    <mergeCell ref="H33:I33"/>
    <mergeCell ref="H23:I23"/>
    <mergeCell ref="A24:I24"/>
    <mergeCell ref="H25:I25"/>
    <mergeCell ref="H26:I26"/>
    <mergeCell ref="H27:I27"/>
    <mergeCell ref="B34:C34"/>
    <mergeCell ref="B35:C35"/>
    <mergeCell ref="B36:C36"/>
    <mergeCell ref="H28:I28"/>
    <mergeCell ref="A29:J29"/>
    <mergeCell ref="A25:A26"/>
    <mergeCell ref="B25:C25"/>
    <mergeCell ref="B26:C26"/>
    <mergeCell ref="A27:A28"/>
    <mergeCell ref="B16:C16"/>
    <mergeCell ref="H16:I16"/>
    <mergeCell ref="A1:I1"/>
    <mergeCell ref="A2:I2"/>
    <mergeCell ref="A3:I3"/>
    <mergeCell ref="A4:I4"/>
    <mergeCell ref="H5:I5"/>
    <mergeCell ref="A6:I6"/>
    <mergeCell ref="A7:A17"/>
    <mergeCell ref="B17:C17"/>
    <mergeCell ref="H17:I17"/>
    <mergeCell ref="B13:C13"/>
    <mergeCell ref="H13:I13"/>
    <mergeCell ref="B14:C14"/>
    <mergeCell ref="H14:I14"/>
    <mergeCell ref="H7:I7"/>
    <mergeCell ref="B8:C8"/>
    <mergeCell ref="H8:I8"/>
    <mergeCell ref="B15:C15"/>
    <mergeCell ref="H15:I15"/>
    <mergeCell ref="A5:C5"/>
    <mergeCell ref="B7:C7"/>
    <mergeCell ref="B9:C9"/>
    <mergeCell ref="H9:I9"/>
    <mergeCell ref="H18:I18"/>
    <mergeCell ref="H19:I19"/>
    <mergeCell ref="H20:I20"/>
    <mergeCell ref="H21:I21"/>
    <mergeCell ref="H22:I22"/>
    <mergeCell ref="A18:A21"/>
    <mergeCell ref="B18:C18"/>
    <mergeCell ref="B19:C19"/>
    <mergeCell ref="B20:C20"/>
    <mergeCell ref="B21:C21"/>
    <mergeCell ref="B22:C22"/>
    <mergeCell ref="A22:A23"/>
    <mergeCell ref="H64:I64"/>
    <mergeCell ref="H65:I65"/>
    <mergeCell ref="H45:I45"/>
    <mergeCell ref="B46:C46"/>
    <mergeCell ref="H46:I46"/>
    <mergeCell ref="B47:C47"/>
    <mergeCell ref="H47:I47"/>
    <mergeCell ref="D49:I49"/>
    <mergeCell ref="H58:I58"/>
    <mergeCell ref="H59:I59"/>
    <mergeCell ref="H54:I54"/>
    <mergeCell ref="H55:I55"/>
    <mergeCell ref="A56:J56"/>
    <mergeCell ref="B57:C57"/>
    <mergeCell ref="H57:I57"/>
    <mergeCell ref="B58:C58"/>
    <mergeCell ref="B59:C59"/>
    <mergeCell ref="H48:I48"/>
    <mergeCell ref="H50:I50"/>
    <mergeCell ref="B45:C45"/>
  </mergeCells>
  <dataValidations count="1">
    <dataValidation type="list" allowBlank="1" sqref="D7:G23 D25:G28 D30:G31 D33:G48 D50:G52 D54:G55 D57:G71 D73:G77 D79:G83" xr:uid="{00000000-0002-0000-0A00-000000000000}">
      <formula1>"✓"</formula1>
    </dataValidation>
  </dataValidations>
  <pageMargins left="0.7" right="0.7" top="0.75" bottom="0.75" header="0" footer="0"/>
  <pageSetup scale="75"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A1000"/>
  <sheetViews>
    <sheetView showGridLines="0" workbookViewId="0">
      <pane ySplit="5" topLeftCell="A47" activePane="bottomLeft" state="frozen"/>
      <selection pane="bottomLeft" sqref="A1:I63"/>
    </sheetView>
  </sheetViews>
  <sheetFormatPr defaultColWidth="12.59765625" defaultRowHeight="15" customHeight="1"/>
  <cols>
    <col min="1" max="2" width="16.3984375" customWidth="1"/>
    <col min="3" max="3" width="70.59765625" customWidth="1"/>
    <col min="4" max="4" width="7.19921875" customWidth="1"/>
    <col min="5" max="5" width="7.69921875" customWidth="1"/>
    <col min="6" max="6" width="7.09765625" customWidth="1"/>
    <col min="7" max="7" width="9.59765625" customWidth="1"/>
    <col min="8" max="8" width="12.19921875" customWidth="1"/>
    <col min="9" max="9" width="16" customWidth="1"/>
    <col min="10" max="10" width="13.59765625" hidden="1" customWidth="1"/>
    <col min="11" max="11" width="13.69921875" hidden="1" customWidth="1"/>
    <col min="12" max="13" width="10.19921875" hidden="1" customWidth="1"/>
    <col min="14" max="14" width="8.59765625" hidden="1" customWidth="1"/>
    <col min="15" max="15" width="10.3984375" hidden="1" customWidth="1"/>
    <col min="16" max="16" width="12.59765625" hidden="1" customWidth="1"/>
    <col min="18" max="27" width="8.59765625" customWidth="1"/>
  </cols>
  <sheetData>
    <row r="1" spans="1:27" ht="43.5" customHeight="1">
      <c r="A1" s="448" t="s">
        <v>406</v>
      </c>
      <c r="B1" s="308"/>
      <c r="C1" s="308"/>
      <c r="D1" s="308"/>
      <c r="E1" s="308"/>
      <c r="F1" s="308"/>
      <c r="G1" s="308"/>
      <c r="H1" s="308"/>
      <c r="I1" s="332"/>
      <c r="J1" s="28"/>
      <c r="K1" s="28"/>
      <c r="L1" s="58"/>
      <c r="M1" s="6" t="s">
        <v>302</v>
      </c>
      <c r="N1" s="6">
        <f>SUM(K:K)</f>
        <v>0</v>
      </c>
      <c r="O1" s="28"/>
      <c r="P1" s="28"/>
      <c r="Q1" s="7"/>
      <c r="R1" s="7"/>
      <c r="S1" s="7"/>
      <c r="T1" s="7"/>
      <c r="U1" s="7"/>
      <c r="V1" s="7"/>
      <c r="W1" s="7"/>
      <c r="X1" s="7"/>
      <c r="Y1" s="7"/>
      <c r="Z1" s="7"/>
      <c r="AA1" s="7"/>
    </row>
    <row r="2" spans="1:27" ht="47.25" customHeight="1">
      <c r="A2" s="425" t="s">
        <v>407</v>
      </c>
      <c r="B2" s="308"/>
      <c r="C2" s="308"/>
      <c r="D2" s="308"/>
      <c r="E2" s="308"/>
      <c r="F2" s="308"/>
      <c r="G2" s="308"/>
      <c r="H2" s="308"/>
      <c r="I2" s="332"/>
      <c r="J2" s="59"/>
      <c r="K2" s="59"/>
      <c r="L2" s="60"/>
      <c r="M2" s="6" t="s">
        <v>304</v>
      </c>
      <c r="N2" s="6">
        <f>SUM(L:L)</f>
        <v>0</v>
      </c>
      <c r="O2" s="59"/>
      <c r="P2" s="59"/>
      <c r="Q2" s="6"/>
      <c r="R2" s="6"/>
      <c r="S2" s="6"/>
      <c r="T2" s="6"/>
      <c r="U2" s="6"/>
      <c r="V2" s="6"/>
      <c r="W2" s="6"/>
      <c r="X2" s="6"/>
      <c r="Y2" s="6"/>
      <c r="Z2" s="6"/>
      <c r="AA2" s="6"/>
    </row>
    <row r="3" spans="1:27" ht="17.25" customHeight="1">
      <c r="A3" s="512"/>
      <c r="B3" s="316"/>
      <c r="C3" s="316"/>
      <c r="D3" s="316"/>
      <c r="E3" s="316"/>
      <c r="F3" s="316"/>
      <c r="G3" s="316"/>
      <c r="H3" s="316"/>
      <c r="I3" s="316"/>
      <c r="J3" s="29"/>
      <c r="K3" s="29"/>
      <c r="L3" s="31"/>
      <c r="M3" s="31" t="s">
        <v>305</v>
      </c>
      <c r="N3" s="30">
        <f>SUM(J:J)</f>
        <v>70</v>
      </c>
      <c r="O3" s="29"/>
      <c r="P3" s="29"/>
      <c r="Q3" s="7"/>
      <c r="R3" s="7"/>
      <c r="S3" s="7"/>
      <c r="T3" s="7"/>
      <c r="U3" s="7"/>
      <c r="V3" s="7"/>
      <c r="W3" s="7"/>
      <c r="X3" s="7"/>
      <c r="Y3" s="7"/>
      <c r="Z3" s="7"/>
      <c r="AA3" s="7"/>
    </row>
    <row r="4" spans="1:27" ht="33" customHeight="1">
      <c r="A4" s="451" t="s">
        <v>271</v>
      </c>
      <c r="B4" s="308"/>
      <c r="C4" s="308"/>
      <c r="D4" s="308"/>
      <c r="E4" s="308"/>
      <c r="F4" s="308"/>
      <c r="G4" s="308"/>
      <c r="H4" s="308"/>
      <c r="I4" s="332"/>
      <c r="J4" s="61"/>
      <c r="K4" s="61"/>
      <c r="L4" s="31"/>
      <c r="M4" s="31" t="s">
        <v>306</v>
      </c>
      <c r="N4" s="30">
        <f>SUM(N1+N2)</f>
        <v>0</v>
      </c>
      <c r="O4" s="62"/>
      <c r="P4" s="62"/>
      <c r="Q4" s="7"/>
      <c r="R4" s="63"/>
      <c r="S4" s="63"/>
      <c r="T4" s="63"/>
      <c r="U4" s="63"/>
      <c r="V4" s="7"/>
      <c r="W4" s="7"/>
      <c r="X4" s="7"/>
      <c r="Y4" s="7"/>
      <c r="Z4" s="7"/>
      <c r="AA4" s="7"/>
    </row>
    <row r="5" spans="1:27" ht="40.5" customHeight="1">
      <c r="A5" s="428" t="s">
        <v>408</v>
      </c>
      <c r="B5" s="338"/>
      <c r="C5" s="339"/>
      <c r="D5" s="24" t="s">
        <v>273</v>
      </c>
      <c r="E5" s="24" t="s">
        <v>274</v>
      </c>
      <c r="F5" s="24" t="s">
        <v>275</v>
      </c>
      <c r="G5" s="46" t="s">
        <v>276</v>
      </c>
      <c r="H5" s="429" t="s">
        <v>277</v>
      </c>
      <c r="I5" s="339"/>
      <c r="J5" s="64" t="s">
        <v>308</v>
      </c>
      <c r="K5" s="33" t="s">
        <v>309</v>
      </c>
      <c r="L5" s="34" t="s">
        <v>310</v>
      </c>
      <c r="M5" s="65" t="s">
        <v>302</v>
      </c>
      <c r="N5" s="65" t="s">
        <v>311</v>
      </c>
      <c r="O5" s="65" t="s">
        <v>275</v>
      </c>
      <c r="P5" s="65" t="s">
        <v>312</v>
      </c>
      <c r="Q5" s="7"/>
      <c r="R5" s="63"/>
      <c r="S5" s="63"/>
      <c r="T5" s="63"/>
      <c r="U5" s="63"/>
      <c r="V5" s="7"/>
      <c r="W5" s="7"/>
      <c r="X5" s="7"/>
      <c r="Y5" s="7"/>
      <c r="Z5" s="7"/>
      <c r="AA5" s="7"/>
    </row>
    <row r="6" spans="1:27" ht="36.75" customHeight="1">
      <c r="A6" s="445" t="s">
        <v>392</v>
      </c>
      <c r="B6" s="420" t="s">
        <v>409</v>
      </c>
      <c r="C6" s="332"/>
      <c r="D6" s="25"/>
      <c r="E6" s="25"/>
      <c r="F6" s="25"/>
      <c r="G6" s="25"/>
      <c r="H6" s="444"/>
      <c r="I6" s="332"/>
      <c r="J6" s="66">
        <v>1</v>
      </c>
      <c r="K6" s="37">
        <f t="shared" ref="K6:K35" si="0">(M6*J6)</f>
        <v>0</v>
      </c>
      <c r="L6" s="38">
        <f t="shared" ref="L6:L35" si="1">(P6*J6*0.5)</f>
        <v>0</v>
      </c>
      <c r="M6" s="38">
        <f t="shared" ref="M6:P6" si="2">IF(D6="✓", 1, 0)</f>
        <v>0</v>
      </c>
      <c r="N6" s="38">
        <f t="shared" si="2"/>
        <v>0</v>
      </c>
      <c r="O6" s="38">
        <f t="shared" si="2"/>
        <v>0</v>
      </c>
      <c r="P6" s="38">
        <f t="shared" si="2"/>
        <v>0</v>
      </c>
      <c r="Q6" s="7"/>
      <c r="R6" s="7"/>
      <c r="S6" s="7"/>
      <c r="T6" s="7"/>
      <c r="U6" s="7"/>
      <c r="V6" s="7"/>
      <c r="W6" s="7"/>
      <c r="X6" s="7"/>
      <c r="Y6" s="7"/>
      <c r="Z6" s="7"/>
      <c r="AA6" s="7"/>
    </row>
    <row r="7" spans="1:27" ht="37.5" customHeight="1">
      <c r="A7" s="284"/>
      <c r="B7" s="420" t="s">
        <v>410</v>
      </c>
      <c r="C7" s="332"/>
      <c r="D7" s="25"/>
      <c r="E7" s="25"/>
      <c r="F7" s="25"/>
      <c r="G7" s="25"/>
      <c r="H7" s="443"/>
      <c r="I7" s="332"/>
      <c r="J7" s="66">
        <v>1</v>
      </c>
      <c r="K7" s="37">
        <f t="shared" si="0"/>
        <v>0</v>
      </c>
      <c r="L7" s="38">
        <f t="shared" si="1"/>
        <v>0</v>
      </c>
      <c r="M7" s="38">
        <f t="shared" ref="M7:P7" si="3">IF(D7="✓", 1, 0)</f>
        <v>0</v>
      </c>
      <c r="N7" s="38">
        <f t="shared" si="3"/>
        <v>0</v>
      </c>
      <c r="O7" s="38">
        <f t="shared" si="3"/>
        <v>0</v>
      </c>
      <c r="P7" s="38">
        <f t="shared" si="3"/>
        <v>0</v>
      </c>
      <c r="Q7" s="7"/>
      <c r="R7" s="7"/>
      <c r="S7" s="7"/>
      <c r="T7" s="7"/>
      <c r="U7" s="7"/>
      <c r="V7" s="7"/>
      <c r="W7" s="7"/>
      <c r="X7" s="7"/>
      <c r="Y7" s="7"/>
      <c r="Z7" s="7"/>
      <c r="AA7" s="7"/>
    </row>
    <row r="8" spans="1:27" ht="30" customHeight="1">
      <c r="A8" s="284"/>
      <c r="B8" s="420" t="s">
        <v>411</v>
      </c>
      <c r="C8" s="332"/>
      <c r="D8" s="25"/>
      <c r="E8" s="25"/>
      <c r="F8" s="25"/>
      <c r="G8" s="25"/>
      <c r="H8" s="443"/>
      <c r="I8" s="332"/>
      <c r="J8" s="66">
        <v>1</v>
      </c>
      <c r="K8" s="37">
        <f t="shared" si="0"/>
        <v>0</v>
      </c>
      <c r="L8" s="38">
        <f t="shared" si="1"/>
        <v>0</v>
      </c>
      <c r="M8" s="38">
        <f t="shared" ref="M8:P8" si="4">IF(D8="✓", 1, 0)</f>
        <v>0</v>
      </c>
      <c r="N8" s="38">
        <f t="shared" si="4"/>
        <v>0</v>
      </c>
      <c r="O8" s="38">
        <f t="shared" si="4"/>
        <v>0</v>
      </c>
      <c r="P8" s="38">
        <f t="shared" si="4"/>
        <v>0</v>
      </c>
      <c r="Q8" s="7"/>
      <c r="R8" s="7"/>
      <c r="S8" s="7"/>
      <c r="T8" s="7"/>
      <c r="U8" s="7"/>
      <c r="V8" s="7"/>
      <c r="W8" s="7"/>
      <c r="X8" s="7"/>
      <c r="Y8" s="7"/>
      <c r="Z8" s="7"/>
      <c r="AA8" s="7"/>
    </row>
    <row r="9" spans="1:27" ht="34.5" customHeight="1">
      <c r="A9" s="284"/>
      <c r="B9" s="419" t="s">
        <v>412</v>
      </c>
      <c r="C9" s="332"/>
      <c r="D9" s="25"/>
      <c r="E9" s="25"/>
      <c r="F9" s="25"/>
      <c r="G9" s="25"/>
      <c r="H9" s="443"/>
      <c r="I9" s="332"/>
      <c r="J9" s="66">
        <v>1</v>
      </c>
      <c r="K9" s="37">
        <f t="shared" si="0"/>
        <v>0</v>
      </c>
      <c r="L9" s="38">
        <f t="shared" si="1"/>
        <v>0</v>
      </c>
      <c r="M9" s="38">
        <f t="shared" ref="M9:P9" si="5">IF(D9="✓", 1, 0)</f>
        <v>0</v>
      </c>
      <c r="N9" s="38">
        <f t="shared" si="5"/>
        <v>0</v>
      </c>
      <c r="O9" s="38">
        <f t="shared" si="5"/>
        <v>0</v>
      </c>
      <c r="P9" s="38">
        <f t="shared" si="5"/>
        <v>0</v>
      </c>
      <c r="Q9" s="7"/>
      <c r="R9" s="7"/>
      <c r="S9" s="7"/>
      <c r="T9" s="7"/>
      <c r="U9" s="7"/>
      <c r="V9" s="7"/>
      <c r="W9" s="7"/>
      <c r="X9" s="7"/>
      <c r="Y9" s="7"/>
      <c r="Z9" s="7"/>
      <c r="AA9" s="7"/>
    </row>
    <row r="10" spans="1:27" ht="34.5" customHeight="1">
      <c r="A10" s="284"/>
      <c r="B10" s="419" t="s">
        <v>413</v>
      </c>
      <c r="C10" s="332"/>
      <c r="D10" s="25"/>
      <c r="E10" s="25"/>
      <c r="F10" s="25"/>
      <c r="G10" s="25"/>
      <c r="H10" s="444"/>
      <c r="I10" s="332"/>
      <c r="J10" s="66">
        <v>1</v>
      </c>
      <c r="K10" s="37">
        <f t="shared" si="0"/>
        <v>0</v>
      </c>
      <c r="L10" s="38">
        <f t="shared" si="1"/>
        <v>0</v>
      </c>
      <c r="M10" s="38">
        <f t="shared" ref="M10:P10" si="6">IF(D10="✓", 1, 0)</f>
        <v>0</v>
      </c>
      <c r="N10" s="38">
        <f t="shared" si="6"/>
        <v>0</v>
      </c>
      <c r="O10" s="38">
        <f t="shared" si="6"/>
        <v>0</v>
      </c>
      <c r="P10" s="38">
        <f t="shared" si="6"/>
        <v>0</v>
      </c>
      <c r="Q10" s="7"/>
      <c r="R10" s="7"/>
      <c r="S10" s="7"/>
      <c r="T10" s="7"/>
      <c r="U10" s="7"/>
      <c r="V10" s="7"/>
      <c r="W10" s="7"/>
      <c r="X10" s="7"/>
      <c r="Y10" s="7"/>
      <c r="Z10" s="7"/>
      <c r="AA10" s="7"/>
    </row>
    <row r="11" spans="1:27" ht="53.25" customHeight="1">
      <c r="A11" s="446" t="s">
        <v>87</v>
      </c>
      <c r="B11" s="420" t="s">
        <v>414</v>
      </c>
      <c r="C11" s="332"/>
      <c r="D11" s="25"/>
      <c r="E11" s="25"/>
      <c r="F11" s="25"/>
      <c r="G11" s="25"/>
      <c r="H11" s="444"/>
      <c r="I11" s="332"/>
      <c r="J11" s="66">
        <v>3</v>
      </c>
      <c r="K11" s="37">
        <f t="shared" si="0"/>
        <v>0</v>
      </c>
      <c r="L11" s="38">
        <f t="shared" si="1"/>
        <v>0</v>
      </c>
      <c r="M11" s="38">
        <f t="shared" ref="M11:P11" si="7">IF(D11="✓", 1, 0)</f>
        <v>0</v>
      </c>
      <c r="N11" s="38">
        <f t="shared" si="7"/>
        <v>0</v>
      </c>
      <c r="O11" s="38">
        <f t="shared" si="7"/>
        <v>0</v>
      </c>
      <c r="P11" s="38">
        <f t="shared" si="7"/>
        <v>0</v>
      </c>
      <c r="Q11" s="7"/>
      <c r="R11" s="7"/>
      <c r="S11" s="7"/>
      <c r="T11" s="7"/>
      <c r="U11" s="7"/>
      <c r="V11" s="7"/>
      <c r="W11" s="7"/>
      <c r="X11" s="7"/>
      <c r="Y11" s="7"/>
      <c r="Z11" s="7"/>
      <c r="AA11" s="7"/>
    </row>
    <row r="12" spans="1:27" ht="36.75" customHeight="1">
      <c r="A12" s="284"/>
      <c r="B12" s="420" t="s">
        <v>415</v>
      </c>
      <c r="C12" s="332"/>
      <c r="D12" s="25"/>
      <c r="E12" s="25"/>
      <c r="F12" s="25"/>
      <c r="G12" s="25"/>
      <c r="H12" s="444"/>
      <c r="I12" s="332"/>
      <c r="J12" s="66">
        <v>3</v>
      </c>
      <c r="K12" s="37">
        <f t="shared" si="0"/>
        <v>0</v>
      </c>
      <c r="L12" s="38">
        <f t="shared" si="1"/>
        <v>0</v>
      </c>
      <c r="M12" s="38">
        <f t="shared" ref="M12:P12" si="8">IF(D12="✓", 1, 0)</f>
        <v>0</v>
      </c>
      <c r="N12" s="38">
        <f t="shared" si="8"/>
        <v>0</v>
      </c>
      <c r="O12" s="38">
        <f t="shared" si="8"/>
        <v>0</v>
      </c>
      <c r="P12" s="38">
        <f t="shared" si="8"/>
        <v>0</v>
      </c>
      <c r="Q12" s="7"/>
      <c r="R12" s="7"/>
      <c r="S12" s="7"/>
      <c r="T12" s="7"/>
      <c r="U12" s="7"/>
      <c r="V12" s="7"/>
      <c r="W12" s="7"/>
      <c r="X12" s="7"/>
      <c r="Y12" s="7"/>
      <c r="Z12" s="7"/>
      <c r="AA12" s="7"/>
    </row>
    <row r="13" spans="1:27" ht="44.25" customHeight="1">
      <c r="A13" s="284"/>
      <c r="B13" s="420" t="s">
        <v>416</v>
      </c>
      <c r="C13" s="332"/>
      <c r="D13" s="25"/>
      <c r="E13" s="25"/>
      <c r="F13" s="25"/>
      <c r="G13" s="25"/>
      <c r="H13" s="444"/>
      <c r="I13" s="332"/>
      <c r="J13" s="66">
        <v>3</v>
      </c>
      <c r="K13" s="37">
        <f t="shared" si="0"/>
        <v>0</v>
      </c>
      <c r="L13" s="38">
        <f t="shared" si="1"/>
        <v>0</v>
      </c>
      <c r="M13" s="38">
        <f t="shared" ref="M13:P13" si="9">IF(D13="✓", 1, 0)</f>
        <v>0</v>
      </c>
      <c r="N13" s="38">
        <f t="shared" si="9"/>
        <v>0</v>
      </c>
      <c r="O13" s="38">
        <f t="shared" si="9"/>
        <v>0</v>
      </c>
      <c r="P13" s="38">
        <f t="shared" si="9"/>
        <v>0</v>
      </c>
      <c r="Q13" s="7"/>
      <c r="R13" s="7"/>
      <c r="S13" s="7"/>
      <c r="T13" s="7"/>
      <c r="U13" s="7"/>
      <c r="V13" s="7"/>
      <c r="W13" s="7"/>
      <c r="X13" s="7"/>
      <c r="Y13" s="7"/>
      <c r="Z13" s="7"/>
      <c r="AA13" s="7"/>
    </row>
    <row r="14" spans="1:27" ht="44.25" customHeight="1">
      <c r="A14" s="284"/>
      <c r="B14" s="420" t="s">
        <v>417</v>
      </c>
      <c r="C14" s="332"/>
      <c r="D14" s="25"/>
      <c r="E14" s="25"/>
      <c r="F14" s="25"/>
      <c r="G14" s="25"/>
      <c r="H14" s="444"/>
      <c r="I14" s="332"/>
      <c r="J14" s="66">
        <v>3</v>
      </c>
      <c r="K14" s="37">
        <f t="shared" si="0"/>
        <v>0</v>
      </c>
      <c r="L14" s="38">
        <f t="shared" si="1"/>
        <v>0</v>
      </c>
      <c r="M14" s="38">
        <f t="shared" ref="M14:P14" si="10">IF(D14="✓", 1, 0)</f>
        <v>0</v>
      </c>
      <c r="N14" s="38">
        <f t="shared" si="10"/>
        <v>0</v>
      </c>
      <c r="O14" s="38">
        <f t="shared" si="10"/>
        <v>0</v>
      </c>
      <c r="P14" s="38">
        <f t="shared" si="10"/>
        <v>0</v>
      </c>
      <c r="Q14" s="7"/>
      <c r="R14" s="7"/>
      <c r="S14" s="7"/>
      <c r="T14" s="7"/>
      <c r="U14" s="7"/>
      <c r="V14" s="7"/>
      <c r="W14" s="7"/>
      <c r="X14" s="7"/>
      <c r="Y14" s="7"/>
      <c r="Z14" s="7"/>
      <c r="AA14" s="7"/>
    </row>
    <row r="15" spans="1:27" ht="44.25" customHeight="1">
      <c r="A15" s="284"/>
      <c r="B15" s="452" t="s">
        <v>418</v>
      </c>
      <c r="C15" s="332"/>
      <c r="D15" s="25"/>
      <c r="E15" s="25"/>
      <c r="F15" s="25"/>
      <c r="G15" s="25"/>
      <c r="H15" s="443"/>
      <c r="I15" s="332"/>
      <c r="J15" s="66">
        <v>3</v>
      </c>
      <c r="K15" s="37">
        <f t="shared" si="0"/>
        <v>0</v>
      </c>
      <c r="L15" s="38">
        <f t="shared" si="1"/>
        <v>0</v>
      </c>
      <c r="M15" s="38">
        <f t="shared" ref="M15:P15" si="11">IF(D15="✓", 1, 0)</f>
        <v>0</v>
      </c>
      <c r="N15" s="38">
        <f t="shared" si="11"/>
        <v>0</v>
      </c>
      <c r="O15" s="38">
        <f t="shared" si="11"/>
        <v>0</v>
      </c>
      <c r="P15" s="38">
        <f t="shared" si="11"/>
        <v>0</v>
      </c>
      <c r="Q15" s="7"/>
      <c r="R15" s="7"/>
      <c r="S15" s="7"/>
      <c r="T15" s="7"/>
      <c r="U15" s="7"/>
      <c r="V15" s="7"/>
      <c r="W15" s="7"/>
      <c r="X15" s="7"/>
      <c r="Y15" s="7"/>
      <c r="Z15" s="7"/>
      <c r="AA15" s="7"/>
    </row>
    <row r="16" spans="1:27" ht="25.5" customHeight="1">
      <c r="A16" s="284"/>
      <c r="B16" s="419" t="s">
        <v>419</v>
      </c>
      <c r="C16" s="332"/>
      <c r="D16" s="25"/>
      <c r="E16" s="25"/>
      <c r="F16" s="25"/>
      <c r="G16" s="25"/>
      <c r="H16" s="443"/>
      <c r="I16" s="332"/>
      <c r="J16" s="66">
        <v>3</v>
      </c>
      <c r="K16" s="37">
        <f t="shared" si="0"/>
        <v>0</v>
      </c>
      <c r="L16" s="38">
        <f t="shared" si="1"/>
        <v>0</v>
      </c>
      <c r="M16" s="38">
        <f t="shared" ref="M16:P16" si="12">IF(D16="✓", 1, 0)</f>
        <v>0</v>
      </c>
      <c r="N16" s="38">
        <f t="shared" si="12"/>
        <v>0</v>
      </c>
      <c r="O16" s="38">
        <f t="shared" si="12"/>
        <v>0</v>
      </c>
      <c r="P16" s="38">
        <f t="shared" si="12"/>
        <v>0</v>
      </c>
      <c r="Q16" s="7"/>
      <c r="R16" s="7"/>
      <c r="S16" s="7"/>
      <c r="T16" s="7"/>
      <c r="U16" s="7"/>
      <c r="V16" s="7"/>
      <c r="W16" s="7"/>
      <c r="X16" s="7"/>
      <c r="Y16" s="7"/>
      <c r="Z16" s="7"/>
      <c r="AA16" s="7"/>
    </row>
    <row r="17" spans="1:27" ht="44.25" customHeight="1">
      <c r="A17" s="284"/>
      <c r="B17" s="420" t="s">
        <v>420</v>
      </c>
      <c r="C17" s="332"/>
      <c r="D17" s="25"/>
      <c r="E17" s="25"/>
      <c r="F17" s="25"/>
      <c r="G17" s="25"/>
      <c r="H17" s="444"/>
      <c r="I17" s="332"/>
      <c r="J17" s="66">
        <v>3</v>
      </c>
      <c r="K17" s="37">
        <f t="shared" si="0"/>
        <v>0</v>
      </c>
      <c r="L17" s="38">
        <f t="shared" si="1"/>
        <v>0</v>
      </c>
      <c r="M17" s="38">
        <f t="shared" ref="M17:P17" si="13">IF(D17="✓", 1, 0)</f>
        <v>0</v>
      </c>
      <c r="N17" s="38">
        <f t="shared" si="13"/>
        <v>0</v>
      </c>
      <c r="O17" s="38">
        <f t="shared" si="13"/>
        <v>0</v>
      </c>
      <c r="P17" s="38">
        <f t="shared" si="13"/>
        <v>0</v>
      </c>
      <c r="Q17" s="7"/>
      <c r="R17" s="7"/>
      <c r="S17" s="7"/>
      <c r="T17" s="7"/>
      <c r="U17" s="7"/>
      <c r="V17" s="7"/>
      <c r="W17" s="7"/>
      <c r="X17" s="7"/>
      <c r="Y17" s="7"/>
      <c r="Z17" s="7"/>
      <c r="AA17" s="7"/>
    </row>
    <row r="18" spans="1:27" ht="38.25" customHeight="1">
      <c r="A18" s="509" t="s">
        <v>89</v>
      </c>
      <c r="B18" s="420" t="s">
        <v>421</v>
      </c>
      <c r="C18" s="332"/>
      <c r="D18" s="25"/>
      <c r="E18" s="25"/>
      <c r="F18" s="25"/>
      <c r="G18" s="25"/>
      <c r="H18" s="443"/>
      <c r="I18" s="332"/>
      <c r="J18" s="66">
        <v>2</v>
      </c>
      <c r="K18" s="37">
        <f t="shared" si="0"/>
        <v>0</v>
      </c>
      <c r="L18" s="38">
        <f t="shared" si="1"/>
        <v>0</v>
      </c>
      <c r="M18" s="38">
        <f t="shared" ref="M18:P18" si="14">IF(D18="✓", 1, 0)</f>
        <v>0</v>
      </c>
      <c r="N18" s="38">
        <f t="shared" si="14"/>
        <v>0</v>
      </c>
      <c r="O18" s="38">
        <f t="shared" si="14"/>
        <v>0</v>
      </c>
      <c r="P18" s="38">
        <f t="shared" si="14"/>
        <v>0</v>
      </c>
      <c r="Q18" s="7"/>
      <c r="R18" s="7"/>
      <c r="S18" s="7"/>
      <c r="T18" s="7"/>
      <c r="U18" s="7"/>
      <c r="V18" s="7"/>
      <c r="W18" s="7"/>
      <c r="X18" s="7"/>
      <c r="Y18" s="7"/>
      <c r="Z18" s="7"/>
      <c r="AA18" s="7"/>
    </row>
    <row r="19" spans="1:27" ht="36" customHeight="1">
      <c r="A19" s="284"/>
      <c r="B19" s="420" t="s">
        <v>422</v>
      </c>
      <c r="C19" s="332"/>
      <c r="D19" s="25"/>
      <c r="E19" s="25"/>
      <c r="F19" s="25"/>
      <c r="G19" s="25"/>
      <c r="H19" s="444"/>
      <c r="I19" s="332"/>
      <c r="J19" s="66">
        <v>2</v>
      </c>
      <c r="K19" s="37">
        <f t="shared" si="0"/>
        <v>0</v>
      </c>
      <c r="L19" s="38">
        <f t="shared" si="1"/>
        <v>0</v>
      </c>
      <c r="M19" s="38">
        <f t="shared" ref="M19:P19" si="15">IF(D19="✓", 1, 0)</f>
        <v>0</v>
      </c>
      <c r="N19" s="38">
        <f t="shared" si="15"/>
        <v>0</v>
      </c>
      <c r="O19" s="38">
        <f t="shared" si="15"/>
        <v>0</v>
      </c>
      <c r="P19" s="38">
        <f t="shared" si="15"/>
        <v>0</v>
      </c>
      <c r="Q19" s="7"/>
      <c r="R19" s="7"/>
      <c r="S19" s="7"/>
      <c r="T19" s="7"/>
      <c r="U19" s="7"/>
      <c r="V19" s="7"/>
      <c r="W19" s="7"/>
      <c r="X19" s="7"/>
      <c r="Y19" s="7"/>
      <c r="Z19" s="7"/>
      <c r="AA19" s="7"/>
    </row>
    <row r="20" spans="1:27" ht="25.5" customHeight="1">
      <c r="A20" s="284"/>
      <c r="B20" s="511" t="s">
        <v>423</v>
      </c>
      <c r="C20" s="332"/>
      <c r="D20" s="25"/>
      <c r="E20" s="25"/>
      <c r="F20" s="25"/>
      <c r="G20" s="25"/>
      <c r="H20" s="443"/>
      <c r="I20" s="332"/>
      <c r="J20" s="66">
        <v>2</v>
      </c>
      <c r="K20" s="37">
        <f t="shared" si="0"/>
        <v>0</v>
      </c>
      <c r="L20" s="38">
        <f t="shared" si="1"/>
        <v>0</v>
      </c>
      <c r="M20" s="38">
        <f t="shared" ref="M20:P20" si="16">IF(D20="✓", 1, 0)</f>
        <v>0</v>
      </c>
      <c r="N20" s="38">
        <f t="shared" si="16"/>
        <v>0</v>
      </c>
      <c r="O20" s="38">
        <f t="shared" si="16"/>
        <v>0</v>
      </c>
      <c r="P20" s="38">
        <f t="shared" si="16"/>
        <v>0</v>
      </c>
      <c r="Q20" s="7"/>
      <c r="R20" s="7"/>
      <c r="S20" s="7"/>
      <c r="T20" s="7"/>
      <c r="U20" s="7"/>
      <c r="V20" s="7"/>
      <c r="W20" s="7"/>
      <c r="X20" s="7"/>
      <c r="Y20" s="7"/>
      <c r="Z20" s="7"/>
      <c r="AA20" s="7"/>
    </row>
    <row r="21" spans="1:27" ht="36" customHeight="1">
      <c r="A21" s="284"/>
      <c r="B21" s="419" t="s">
        <v>424</v>
      </c>
      <c r="C21" s="332"/>
      <c r="D21" s="25"/>
      <c r="E21" s="25"/>
      <c r="F21" s="25"/>
      <c r="G21" s="25"/>
      <c r="H21" s="444"/>
      <c r="I21" s="332"/>
      <c r="J21" s="66">
        <v>2</v>
      </c>
      <c r="K21" s="37">
        <f t="shared" si="0"/>
        <v>0</v>
      </c>
      <c r="L21" s="38">
        <f t="shared" si="1"/>
        <v>0</v>
      </c>
      <c r="M21" s="38">
        <f t="shared" ref="M21:P21" si="17">IF(D21="✓", 1, 0)</f>
        <v>0</v>
      </c>
      <c r="N21" s="38">
        <f t="shared" si="17"/>
        <v>0</v>
      </c>
      <c r="O21" s="38">
        <f t="shared" si="17"/>
        <v>0</v>
      </c>
      <c r="P21" s="38">
        <f t="shared" si="17"/>
        <v>0</v>
      </c>
      <c r="Q21" s="7"/>
      <c r="R21" s="7"/>
      <c r="S21" s="7"/>
      <c r="T21" s="7"/>
      <c r="U21" s="7"/>
      <c r="V21" s="7"/>
      <c r="W21" s="7"/>
      <c r="X21" s="7"/>
      <c r="Y21" s="7"/>
      <c r="Z21" s="7"/>
      <c r="AA21" s="7"/>
    </row>
    <row r="22" spans="1:27" ht="36" customHeight="1">
      <c r="A22" s="284"/>
      <c r="B22" s="452" t="s">
        <v>425</v>
      </c>
      <c r="C22" s="332"/>
      <c r="D22" s="25"/>
      <c r="E22" s="25"/>
      <c r="F22" s="25"/>
      <c r="G22" s="25"/>
      <c r="H22" s="443"/>
      <c r="I22" s="332"/>
      <c r="J22" s="66">
        <v>2</v>
      </c>
      <c r="K22" s="37">
        <f t="shared" si="0"/>
        <v>0</v>
      </c>
      <c r="L22" s="38">
        <f t="shared" si="1"/>
        <v>0</v>
      </c>
      <c r="M22" s="38">
        <f t="shared" ref="M22:P22" si="18">IF(D22="✓", 1, 0)</f>
        <v>0</v>
      </c>
      <c r="N22" s="38">
        <f t="shared" si="18"/>
        <v>0</v>
      </c>
      <c r="O22" s="38">
        <f t="shared" si="18"/>
        <v>0</v>
      </c>
      <c r="P22" s="38">
        <f t="shared" si="18"/>
        <v>0</v>
      </c>
      <c r="Q22" s="7"/>
      <c r="R22" s="7"/>
      <c r="S22" s="7"/>
      <c r="T22" s="7"/>
      <c r="U22" s="7"/>
      <c r="V22" s="7"/>
      <c r="W22" s="7"/>
      <c r="X22" s="7"/>
      <c r="Y22" s="7"/>
      <c r="Z22" s="7"/>
      <c r="AA22" s="7"/>
    </row>
    <row r="23" spans="1:27" ht="30.75" customHeight="1">
      <c r="A23" s="284"/>
      <c r="B23" s="419" t="s">
        <v>426</v>
      </c>
      <c r="C23" s="332"/>
      <c r="D23" s="25"/>
      <c r="E23" s="25"/>
      <c r="F23" s="25"/>
      <c r="G23" s="25"/>
      <c r="H23" s="443"/>
      <c r="I23" s="332"/>
      <c r="J23" s="66">
        <v>2</v>
      </c>
      <c r="K23" s="37">
        <f t="shared" si="0"/>
        <v>0</v>
      </c>
      <c r="L23" s="38">
        <f t="shared" si="1"/>
        <v>0</v>
      </c>
      <c r="M23" s="38">
        <f t="shared" ref="M23:P23" si="19">IF(D23="✓", 1, 0)</f>
        <v>0</v>
      </c>
      <c r="N23" s="38">
        <f t="shared" si="19"/>
        <v>0</v>
      </c>
      <c r="O23" s="38">
        <f t="shared" si="19"/>
        <v>0</v>
      </c>
      <c r="P23" s="38">
        <f t="shared" si="19"/>
        <v>0</v>
      </c>
      <c r="Q23" s="7"/>
      <c r="R23" s="7"/>
      <c r="S23" s="7"/>
      <c r="T23" s="7"/>
      <c r="U23" s="7"/>
      <c r="V23" s="7"/>
      <c r="W23" s="7"/>
      <c r="X23" s="7"/>
      <c r="Y23" s="7"/>
      <c r="Z23" s="7"/>
      <c r="AA23" s="7"/>
    </row>
    <row r="24" spans="1:27" ht="56.25" customHeight="1">
      <c r="A24" s="284"/>
      <c r="B24" s="452" t="s">
        <v>427</v>
      </c>
      <c r="C24" s="332"/>
      <c r="D24" s="25"/>
      <c r="E24" s="25"/>
      <c r="F24" s="25"/>
      <c r="G24" s="25"/>
      <c r="H24" s="444"/>
      <c r="I24" s="332"/>
      <c r="J24" s="66">
        <v>2</v>
      </c>
      <c r="K24" s="37">
        <f t="shared" si="0"/>
        <v>0</v>
      </c>
      <c r="L24" s="38">
        <f t="shared" si="1"/>
        <v>0</v>
      </c>
      <c r="M24" s="38">
        <f t="shared" ref="M24:P24" si="20">IF(D24="✓", 1, 0)</f>
        <v>0</v>
      </c>
      <c r="N24" s="38">
        <f t="shared" si="20"/>
        <v>0</v>
      </c>
      <c r="O24" s="38">
        <f t="shared" si="20"/>
        <v>0</v>
      </c>
      <c r="P24" s="38">
        <f t="shared" si="20"/>
        <v>0</v>
      </c>
      <c r="Q24" s="7"/>
      <c r="R24" s="7"/>
      <c r="S24" s="7"/>
      <c r="T24" s="7"/>
      <c r="U24" s="7"/>
      <c r="V24" s="7"/>
      <c r="W24" s="7"/>
      <c r="X24" s="7"/>
      <c r="Y24" s="7"/>
      <c r="Z24" s="7"/>
      <c r="AA24" s="7"/>
    </row>
    <row r="25" spans="1:27" ht="71.25" customHeight="1">
      <c r="A25" s="284"/>
      <c r="B25" s="419" t="s">
        <v>428</v>
      </c>
      <c r="C25" s="332"/>
      <c r="D25" s="25"/>
      <c r="E25" s="25"/>
      <c r="F25" s="25"/>
      <c r="G25" s="25"/>
      <c r="H25" s="444"/>
      <c r="I25" s="332"/>
      <c r="J25" s="66">
        <v>2</v>
      </c>
      <c r="K25" s="37">
        <f t="shared" si="0"/>
        <v>0</v>
      </c>
      <c r="L25" s="38">
        <f t="shared" si="1"/>
        <v>0</v>
      </c>
      <c r="M25" s="38">
        <f t="shared" ref="M25:P25" si="21">IF(D25="✓", 1, 0)</f>
        <v>0</v>
      </c>
      <c r="N25" s="38">
        <f t="shared" si="21"/>
        <v>0</v>
      </c>
      <c r="O25" s="38">
        <f t="shared" si="21"/>
        <v>0</v>
      </c>
      <c r="P25" s="38">
        <f t="shared" si="21"/>
        <v>0</v>
      </c>
      <c r="Q25" s="7"/>
      <c r="R25" s="7"/>
      <c r="S25" s="7"/>
      <c r="T25" s="7"/>
      <c r="U25" s="7"/>
      <c r="V25" s="7"/>
      <c r="W25" s="7"/>
      <c r="X25" s="7"/>
      <c r="Y25" s="7"/>
      <c r="Z25" s="7"/>
      <c r="AA25" s="7"/>
    </row>
    <row r="26" spans="1:27" ht="39" customHeight="1">
      <c r="A26" s="284"/>
      <c r="B26" s="419" t="s">
        <v>429</v>
      </c>
      <c r="C26" s="332"/>
      <c r="D26" s="25"/>
      <c r="E26" s="25"/>
      <c r="F26" s="25"/>
      <c r="G26" s="25"/>
      <c r="H26" s="443"/>
      <c r="I26" s="332"/>
      <c r="J26" s="66">
        <v>2</v>
      </c>
      <c r="K26" s="37">
        <f t="shared" si="0"/>
        <v>0</v>
      </c>
      <c r="L26" s="38">
        <f t="shared" si="1"/>
        <v>0</v>
      </c>
      <c r="M26" s="38">
        <f t="shared" ref="M26:P26" si="22">IF(D26="✓", 1, 0)</f>
        <v>0</v>
      </c>
      <c r="N26" s="38">
        <f t="shared" si="22"/>
        <v>0</v>
      </c>
      <c r="O26" s="38">
        <f t="shared" si="22"/>
        <v>0</v>
      </c>
      <c r="P26" s="38">
        <f t="shared" si="22"/>
        <v>0</v>
      </c>
      <c r="Q26" s="7"/>
      <c r="R26" s="7"/>
      <c r="S26" s="7"/>
      <c r="T26" s="7"/>
      <c r="U26" s="7"/>
      <c r="V26" s="7"/>
      <c r="W26" s="7"/>
      <c r="X26" s="7"/>
      <c r="Y26" s="7"/>
      <c r="Z26" s="7"/>
      <c r="AA26" s="7"/>
    </row>
    <row r="27" spans="1:27" ht="55.5" customHeight="1">
      <c r="A27" s="284"/>
      <c r="B27" s="420" t="s">
        <v>630</v>
      </c>
      <c r="C27" s="332"/>
      <c r="D27" s="25"/>
      <c r="E27" s="25"/>
      <c r="F27" s="25"/>
      <c r="G27" s="25"/>
      <c r="H27" s="444"/>
      <c r="I27" s="332"/>
      <c r="J27" s="66">
        <v>2</v>
      </c>
      <c r="K27" s="37">
        <f t="shared" si="0"/>
        <v>0</v>
      </c>
      <c r="L27" s="38">
        <f t="shared" si="1"/>
        <v>0</v>
      </c>
      <c r="M27" s="38">
        <f t="shared" ref="M27:P27" si="23">IF(D27="✓", 1, 0)</f>
        <v>0</v>
      </c>
      <c r="N27" s="38">
        <f t="shared" si="23"/>
        <v>0</v>
      </c>
      <c r="O27" s="38">
        <f t="shared" si="23"/>
        <v>0</v>
      </c>
      <c r="P27" s="38">
        <f t="shared" si="23"/>
        <v>0</v>
      </c>
      <c r="Q27" s="7"/>
      <c r="R27" s="7"/>
      <c r="S27" s="7"/>
      <c r="T27" s="7"/>
      <c r="U27" s="7"/>
      <c r="V27" s="7"/>
      <c r="W27" s="7"/>
      <c r="X27" s="7"/>
      <c r="Y27" s="7"/>
      <c r="Z27" s="7"/>
      <c r="AA27" s="7"/>
    </row>
    <row r="28" spans="1:27" ht="58.5" customHeight="1">
      <c r="A28" s="510" t="s">
        <v>325</v>
      </c>
      <c r="B28" s="452" t="s">
        <v>430</v>
      </c>
      <c r="C28" s="332"/>
      <c r="D28" s="25"/>
      <c r="E28" s="25"/>
      <c r="F28" s="25"/>
      <c r="G28" s="25"/>
      <c r="H28" s="444"/>
      <c r="I28" s="332"/>
      <c r="J28" s="66">
        <v>3</v>
      </c>
      <c r="K28" s="37">
        <f t="shared" si="0"/>
        <v>0</v>
      </c>
      <c r="L28" s="38">
        <f t="shared" si="1"/>
        <v>0</v>
      </c>
      <c r="M28" s="38">
        <f t="shared" ref="M28:P28" si="24">IF(D28="✓", 1, 0)</f>
        <v>0</v>
      </c>
      <c r="N28" s="38">
        <f t="shared" si="24"/>
        <v>0</v>
      </c>
      <c r="O28" s="38">
        <f t="shared" si="24"/>
        <v>0</v>
      </c>
      <c r="P28" s="38">
        <f t="shared" si="24"/>
        <v>0</v>
      </c>
      <c r="Q28" s="7"/>
      <c r="R28" s="7"/>
      <c r="S28" s="7"/>
      <c r="T28" s="7"/>
      <c r="U28" s="7"/>
      <c r="V28" s="7"/>
      <c r="W28" s="7"/>
      <c r="X28" s="7"/>
      <c r="Y28" s="7"/>
      <c r="Z28" s="7"/>
      <c r="AA28" s="7"/>
    </row>
    <row r="29" spans="1:27" ht="42.75" customHeight="1">
      <c r="A29" s="284"/>
      <c r="B29" s="419" t="s">
        <v>431</v>
      </c>
      <c r="C29" s="332"/>
      <c r="D29" s="25"/>
      <c r="E29" s="25"/>
      <c r="F29" s="25"/>
      <c r="G29" s="25"/>
      <c r="H29" s="444"/>
      <c r="I29" s="332"/>
      <c r="J29" s="66">
        <v>3</v>
      </c>
      <c r="K29" s="37">
        <f t="shared" si="0"/>
        <v>0</v>
      </c>
      <c r="L29" s="38">
        <f t="shared" si="1"/>
        <v>0</v>
      </c>
      <c r="M29" s="38">
        <f t="shared" ref="M29:P29" si="25">IF(D29="✓", 1, 0)</f>
        <v>0</v>
      </c>
      <c r="N29" s="38">
        <f t="shared" si="25"/>
        <v>0</v>
      </c>
      <c r="O29" s="38">
        <f t="shared" si="25"/>
        <v>0</v>
      </c>
      <c r="P29" s="38">
        <f t="shared" si="25"/>
        <v>0</v>
      </c>
      <c r="Q29" s="7"/>
      <c r="R29" s="7"/>
      <c r="S29" s="7"/>
      <c r="T29" s="7"/>
      <c r="U29" s="7"/>
      <c r="V29" s="7"/>
      <c r="W29" s="7"/>
      <c r="X29" s="7"/>
      <c r="Y29" s="7"/>
      <c r="Z29" s="7"/>
      <c r="AA29" s="7"/>
    </row>
    <row r="30" spans="1:27" ht="45.75" customHeight="1">
      <c r="A30" s="284"/>
      <c r="B30" s="420" t="s">
        <v>432</v>
      </c>
      <c r="C30" s="332"/>
      <c r="D30" s="25"/>
      <c r="E30" s="25"/>
      <c r="F30" s="25"/>
      <c r="G30" s="25"/>
      <c r="H30" s="444"/>
      <c r="I30" s="332"/>
      <c r="J30" s="66">
        <v>3</v>
      </c>
      <c r="K30" s="37">
        <f t="shared" si="0"/>
        <v>0</v>
      </c>
      <c r="L30" s="38">
        <f t="shared" si="1"/>
        <v>0</v>
      </c>
      <c r="M30" s="38">
        <f t="shared" ref="M30:P30" si="26">IF(D30="✓", 1, 0)</f>
        <v>0</v>
      </c>
      <c r="N30" s="38">
        <f t="shared" si="26"/>
        <v>0</v>
      </c>
      <c r="O30" s="38">
        <f t="shared" si="26"/>
        <v>0</v>
      </c>
      <c r="P30" s="38">
        <f t="shared" si="26"/>
        <v>0</v>
      </c>
      <c r="Q30" s="7"/>
      <c r="R30" s="7"/>
      <c r="S30" s="7"/>
      <c r="T30" s="7"/>
      <c r="U30" s="7"/>
      <c r="V30" s="7"/>
      <c r="W30" s="7"/>
      <c r="X30" s="7"/>
      <c r="Y30" s="7"/>
      <c r="Z30" s="7"/>
      <c r="AA30" s="7"/>
    </row>
    <row r="31" spans="1:27" ht="56.25" customHeight="1">
      <c r="A31" s="284"/>
      <c r="B31" s="420" t="s">
        <v>433</v>
      </c>
      <c r="C31" s="332"/>
      <c r="D31" s="67"/>
      <c r="E31" s="25"/>
      <c r="F31" s="25"/>
      <c r="G31" s="25"/>
      <c r="H31" s="444"/>
      <c r="I31" s="332"/>
      <c r="J31" s="66">
        <v>3</v>
      </c>
      <c r="K31" s="37">
        <f t="shared" si="0"/>
        <v>0</v>
      </c>
      <c r="L31" s="38">
        <f t="shared" si="1"/>
        <v>0</v>
      </c>
      <c r="M31" s="38">
        <f t="shared" ref="M31:P31" si="27">IF(D31="✓", 1, 0)</f>
        <v>0</v>
      </c>
      <c r="N31" s="38">
        <f t="shared" si="27"/>
        <v>0</v>
      </c>
      <c r="O31" s="38">
        <f t="shared" si="27"/>
        <v>0</v>
      </c>
      <c r="P31" s="38">
        <f t="shared" si="27"/>
        <v>0</v>
      </c>
      <c r="Q31" s="7"/>
      <c r="R31" s="7"/>
      <c r="S31" s="7"/>
      <c r="T31" s="7"/>
      <c r="U31" s="7"/>
      <c r="V31" s="7"/>
      <c r="W31" s="7"/>
      <c r="X31" s="7"/>
      <c r="Y31" s="7"/>
      <c r="Z31" s="7"/>
      <c r="AA31" s="7"/>
    </row>
    <row r="32" spans="1:27" ht="39.75" customHeight="1">
      <c r="A32" s="284"/>
      <c r="B32" s="420" t="s">
        <v>434</v>
      </c>
      <c r="C32" s="332"/>
      <c r="D32" s="67"/>
      <c r="E32" s="25"/>
      <c r="F32" s="25"/>
      <c r="G32" s="25"/>
      <c r="H32" s="444"/>
      <c r="I32" s="332"/>
      <c r="J32" s="66">
        <v>3</v>
      </c>
      <c r="K32" s="37">
        <f t="shared" si="0"/>
        <v>0</v>
      </c>
      <c r="L32" s="38">
        <f t="shared" si="1"/>
        <v>0</v>
      </c>
      <c r="M32" s="38">
        <f t="shared" ref="M32:P32" si="28">IF(D32="✓", 1, 0)</f>
        <v>0</v>
      </c>
      <c r="N32" s="38">
        <f t="shared" si="28"/>
        <v>0</v>
      </c>
      <c r="O32" s="38">
        <f t="shared" si="28"/>
        <v>0</v>
      </c>
      <c r="P32" s="38">
        <f t="shared" si="28"/>
        <v>0</v>
      </c>
      <c r="Q32" s="7"/>
      <c r="R32" s="7"/>
      <c r="S32" s="7"/>
      <c r="T32" s="7"/>
      <c r="U32" s="7"/>
      <c r="V32" s="7"/>
      <c r="W32" s="7"/>
      <c r="X32" s="7"/>
      <c r="Y32" s="7"/>
      <c r="Z32" s="7"/>
      <c r="AA32" s="7"/>
    </row>
    <row r="33" spans="1:27" ht="54" customHeight="1">
      <c r="A33" s="284"/>
      <c r="B33" s="420" t="s">
        <v>435</v>
      </c>
      <c r="C33" s="332"/>
      <c r="D33" s="25"/>
      <c r="E33" s="25"/>
      <c r="F33" s="25"/>
      <c r="G33" s="25"/>
      <c r="H33" s="443"/>
      <c r="I33" s="332"/>
      <c r="J33" s="68">
        <v>3</v>
      </c>
      <c r="K33" s="37">
        <f t="shared" si="0"/>
        <v>0</v>
      </c>
      <c r="L33" s="38">
        <f t="shared" si="1"/>
        <v>0</v>
      </c>
      <c r="M33" s="38">
        <f t="shared" ref="M33:P33" si="29">IF(D33="✓", 1, 0)</f>
        <v>0</v>
      </c>
      <c r="N33" s="38">
        <f t="shared" si="29"/>
        <v>0</v>
      </c>
      <c r="O33" s="38">
        <f t="shared" si="29"/>
        <v>0</v>
      </c>
      <c r="P33" s="38">
        <f t="shared" si="29"/>
        <v>0</v>
      </c>
      <c r="Q33" s="7"/>
      <c r="R33" s="7"/>
      <c r="S33" s="7"/>
      <c r="T33" s="7"/>
      <c r="U33" s="7"/>
      <c r="V33" s="7"/>
      <c r="W33" s="7"/>
      <c r="X33" s="7"/>
      <c r="Y33" s="7"/>
      <c r="Z33" s="7"/>
      <c r="AA33" s="7"/>
    </row>
    <row r="34" spans="1:27" ht="77.25" customHeight="1">
      <c r="A34" s="284"/>
      <c r="B34" s="420" t="s">
        <v>436</v>
      </c>
      <c r="C34" s="332"/>
      <c r="D34" s="25"/>
      <c r="E34" s="25"/>
      <c r="F34" s="25"/>
      <c r="G34" s="25"/>
      <c r="H34" s="444"/>
      <c r="I34" s="332"/>
      <c r="J34" s="68">
        <v>3</v>
      </c>
      <c r="K34" s="37">
        <f t="shared" si="0"/>
        <v>0</v>
      </c>
      <c r="L34" s="38">
        <f t="shared" si="1"/>
        <v>0</v>
      </c>
      <c r="M34" s="38">
        <f t="shared" ref="M34:P34" si="30">IF(D34="✓", 1, 0)</f>
        <v>0</v>
      </c>
      <c r="N34" s="38">
        <f t="shared" si="30"/>
        <v>0</v>
      </c>
      <c r="O34" s="38">
        <f t="shared" si="30"/>
        <v>0</v>
      </c>
      <c r="P34" s="38">
        <f t="shared" si="30"/>
        <v>0</v>
      </c>
      <c r="Q34" s="7"/>
      <c r="R34" s="7"/>
      <c r="S34" s="7"/>
      <c r="T34" s="7"/>
      <c r="U34" s="7"/>
      <c r="V34" s="7"/>
      <c r="W34" s="7"/>
      <c r="X34" s="7"/>
      <c r="Y34" s="7"/>
      <c r="Z34" s="7"/>
      <c r="AA34" s="7"/>
    </row>
    <row r="35" spans="1:27" ht="75.75" customHeight="1">
      <c r="A35" s="284"/>
      <c r="B35" s="419" t="s">
        <v>437</v>
      </c>
      <c r="C35" s="332"/>
      <c r="D35" s="25"/>
      <c r="E35" s="25"/>
      <c r="F35" s="25"/>
      <c r="G35" s="25"/>
      <c r="H35" s="444"/>
      <c r="I35" s="332"/>
      <c r="J35" s="68">
        <v>3</v>
      </c>
      <c r="K35" s="37">
        <f t="shared" si="0"/>
        <v>0</v>
      </c>
      <c r="L35" s="38">
        <f t="shared" si="1"/>
        <v>0</v>
      </c>
      <c r="M35" s="38">
        <f t="shared" ref="M35:P35" si="31">IF(D35="✓", 1, 0)</f>
        <v>0</v>
      </c>
      <c r="N35" s="38">
        <f t="shared" si="31"/>
        <v>0</v>
      </c>
      <c r="O35" s="38">
        <f t="shared" si="31"/>
        <v>0</v>
      </c>
      <c r="P35" s="38">
        <f t="shared" si="31"/>
        <v>0</v>
      </c>
      <c r="Q35" s="7"/>
      <c r="R35" s="7"/>
      <c r="S35" s="7"/>
      <c r="T35" s="7"/>
      <c r="U35" s="7"/>
      <c r="V35" s="7"/>
      <c r="W35" s="7"/>
      <c r="X35" s="7"/>
      <c r="Y35" s="7"/>
      <c r="Z35" s="7"/>
      <c r="AA35" s="7"/>
    </row>
    <row r="36" spans="1:27" ht="22.5" customHeight="1">
      <c r="A36" s="453" t="s">
        <v>327</v>
      </c>
      <c r="B36" s="308"/>
      <c r="C36" s="332"/>
      <c r="D36" s="40">
        <f>N1</f>
        <v>0</v>
      </c>
      <c r="E36" s="41"/>
      <c r="F36" s="41"/>
      <c r="G36" s="40">
        <f>N2</f>
        <v>0</v>
      </c>
      <c r="H36" s="459"/>
      <c r="I36" s="328"/>
      <c r="J36" s="42"/>
      <c r="K36" s="42"/>
      <c r="L36" s="43"/>
      <c r="M36" s="43"/>
      <c r="N36" s="7"/>
      <c r="O36" s="7"/>
      <c r="P36" s="7"/>
      <c r="Q36" s="7"/>
      <c r="R36" s="7"/>
      <c r="S36" s="7"/>
      <c r="T36" s="7"/>
      <c r="U36" s="7"/>
      <c r="V36" s="7"/>
      <c r="W36" s="7"/>
      <c r="X36" s="7"/>
      <c r="Y36" s="7"/>
      <c r="Z36" s="7"/>
      <c r="AA36" s="7"/>
    </row>
    <row r="37" spans="1:27" ht="22.5" customHeight="1">
      <c r="A37" s="454" t="s">
        <v>328</v>
      </c>
      <c r="B37" s="338"/>
      <c r="C37" s="339"/>
      <c r="D37" s="40">
        <f t="shared" ref="D37:D38" si="32">N3</f>
        <v>70</v>
      </c>
      <c r="E37" s="41"/>
      <c r="F37" s="41"/>
      <c r="G37" s="40">
        <f>D37/2</f>
        <v>35</v>
      </c>
      <c r="H37" s="372"/>
      <c r="I37" s="339"/>
      <c r="J37" s="42"/>
      <c r="K37" s="42"/>
      <c r="L37" s="43"/>
      <c r="M37" s="43"/>
      <c r="N37" s="7"/>
      <c r="O37" s="7"/>
      <c r="P37" s="7"/>
      <c r="Q37" s="7"/>
      <c r="R37" s="7"/>
      <c r="S37" s="7"/>
      <c r="T37" s="7"/>
      <c r="U37" s="7"/>
      <c r="V37" s="7"/>
      <c r="W37" s="7"/>
      <c r="X37" s="7"/>
      <c r="Y37" s="7"/>
      <c r="Z37" s="7"/>
      <c r="AA37" s="7"/>
    </row>
    <row r="38" spans="1:27" ht="22.5" customHeight="1">
      <c r="A38" s="454" t="s">
        <v>329</v>
      </c>
      <c r="B38" s="338"/>
      <c r="C38" s="339"/>
      <c r="D38" s="455">
        <f t="shared" si="32"/>
        <v>0</v>
      </c>
      <c r="E38" s="308"/>
      <c r="F38" s="308"/>
      <c r="G38" s="332"/>
      <c r="H38" s="513"/>
      <c r="I38" s="332"/>
      <c r="J38" s="42"/>
      <c r="K38" s="42"/>
      <c r="L38" s="43"/>
      <c r="M38" s="43"/>
      <c r="N38" s="7"/>
      <c r="O38" s="7"/>
      <c r="P38" s="7"/>
      <c r="Q38" s="7"/>
      <c r="R38" s="7"/>
      <c r="S38" s="7"/>
      <c r="T38" s="7"/>
      <c r="U38" s="7"/>
      <c r="V38" s="7"/>
      <c r="W38" s="7"/>
      <c r="X38" s="7"/>
      <c r="Y38" s="7"/>
      <c r="Z38" s="7"/>
      <c r="AA38" s="7"/>
    </row>
    <row r="39" spans="1:27" ht="22.5" customHeight="1">
      <c r="A39" s="416" t="s">
        <v>648</v>
      </c>
      <c r="B39" s="308"/>
      <c r="C39" s="308"/>
      <c r="D39" s="308"/>
      <c r="E39" s="308"/>
      <c r="F39" s="308"/>
      <c r="G39" s="308"/>
      <c r="H39" s="308"/>
      <c r="I39" s="332"/>
      <c r="J39" s="42"/>
      <c r="K39" s="42"/>
      <c r="L39" s="43"/>
      <c r="M39" s="43"/>
      <c r="N39" s="7"/>
      <c r="O39" s="7"/>
      <c r="P39" s="7"/>
      <c r="Q39" s="7"/>
      <c r="R39" s="7"/>
      <c r="S39" s="7"/>
      <c r="T39" s="7"/>
      <c r="U39" s="7"/>
      <c r="V39" s="7"/>
      <c r="W39" s="7"/>
      <c r="X39" s="7"/>
      <c r="Y39" s="7"/>
      <c r="Z39" s="7"/>
      <c r="AA39" s="7"/>
    </row>
    <row r="40" spans="1:27" ht="26.25" customHeight="1">
      <c r="A40" s="168"/>
      <c r="B40" s="26" t="s">
        <v>293</v>
      </c>
      <c r="C40" s="491"/>
      <c r="D40" s="308"/>
      <c r="E40" s="308"/>
      <c r="F40" s="308"/>
      <c r="G40" s="308"/>
      <c r="H40" s="308"/>
      <c r="I40" s="332"/>
      <c r="J40" s="42"/>
      <c r="K40" s="42"/>
      <c r="L40" s="43"/>
      <c r="M40" s="43"/>
      <c r="N40" s="7"/>
      <c r="O40" s="7"/>
      <c r="P40" s="7"/>
      <c r="Q40" s="7"/>
      <c r="R40" s="7"/>
      <c r="S40" s="7"/>
      <c r="T40" s="7"/>
      <c r="U40" s="7"/>
      <c r="V40" s="7"/>
      <c r="W40" s="7"/>
      <c r="X40" s="7"/>
      <c r="Y40" s="7"/>
      <c r="Z40" s="7"/>
      <c r="AA40" s="7"/>
    </row>
    <row r="41" spans="1:27" ht="17.399999999999999">
      <c r="A41" s="168"/>
      <c r="B41" s="26" t="s">
        <v>294</v>
      </c>
      <c r="C41" s="491"/>
      <c r="D41" s="308"/>
      <c r="E41" s="308"/>
      <c r="F41" s="308"/>
      <c r="G41" s="308"/>
      <c r="H41" s="308"/>
      <c r="I41" s="332"/>
      <c r="J41" s="42"/>
      <c r="K41" s="42"/>
      <c r="L41" s="43"/>
      <c r="M41" s="43"/>
      <c r="N41" s="7"/>
      <c r="O41" s="7"/>
      <c r="P41" s="7"/>
      <c r="Q41" s="7"/>
      <c r="R41" s="7"/>
      <c r="S41" s="7"/>
      <c r="T41" s="7"/>
      <c r="U41" s="7"/>
      <c r="V41" s="7"/>
      <c r="W41" s="7"/>
      <c r="X41" s="7"/>
      <c r="Y41" s="7"/>
      <c r="Z41" s="7"/>
      <c r="AA41" s="7"/>
    </row>
    <row r="42" spans="1:27" ht="22.5" customHeight="1">
      <c r="A42" s="168"/>
      <c r="B42" s="26" t="s">
        <v>295</v>
      </c>
      <c r="C42" s="491"/>
      <c r="D42" s="308"/>
      <c r="E42" s="308"/>
      <c r="F42" s="308"/>
      <c r="G42" s="308"/>
      <c r="H42" s="308"/>
      <c r="I42" s="332"/>
      <c r="J42" s="42"/>
      <c r="K42" s="42"/>
      <c r="L42" s="43"/>
      <c r="M42" s="43"/>
      <c r="N42" s="7"/>
      <c r="O42" s="7"/>
      <c r="P42" s="7"/>
      <c r="Q42" s="7"/>
      <c r="R42" s="7"/>
      <c r="S42" s="7"/>
      <c r="T42" s="7"/>
      <c r="U42" s="7"/>
      <c r="V42" s="7"/>
      <c r="W42" s="7"/>
      <c r="X42" s="7"/>
      <c r="Y42" s="7"/>
      <c r="Z42" s="7"/>
      <c r="AA42" s="7"/>
    </row>
    <row r="43" spans="1:27" ht="20.25" customHeight="1">
      <c r="A43" s="168"/>
      <c r="B43" s="26" t="s">
        <v>296</v>
      </c>
      <c r="C43" s="491"/>
      <c r="D43" s="308"/>
      <c r="E43" s="308"/>
      <c r="F43" s="308"/>
      <c r="G43" s="308"/>
      <c r="H43" s="308"/>
      <c r="I43" s="332"/>
      <c r="J43" s="42"/>
      <c r="K43" s="42"/>
      <c r="L43" s="43"/>
      <c r="M43" s="43"/>
      <c r="N43" s="7"/>
      <c r="O43" s="7"/>
      <c r="P43" s="7"/>
      <c r="Q43" s="7"/>
      <c r="R43" s="7"/>
      <c r="S43" s="7"/>
      <c r="T43" s="7"/>
      <c r="U43" s="7"/>
      <c r="V43" s="7"/>
      <c r="W43" s="7"/>
      <c r="X43" s="7"/>
      <c r="Y43" s="7"/>
      <c r="Z43" s="7"/>
      <c r="AA43" s="7"/>
    </row>
    <row r="44" spans="1:27" ht="24.75" customHeight="1">
      <c r="A44" s="168"/>
      <c r="B44" s="26" t="s">
        <v>297</v>
      </c>
      <c r="C44" s="491"/>
      <c r="D44" s="308"/>
      <c r="E44" s="308"/>
      <c r="F44" s="308"/>
      <c r="G44" s="308"/>
      <c r="H44" s="308"/>
      <c r="I44" s="332"/>
      <c r="J44" s="42"/>
      <c r="K44" s="42"/>
      <c r="L44" s="43"/>
      <c r="M44" s="43"/>
      <c r="N44" s="7"/>
      <c r="O44" s="7"/>
      <c r="P44" s="7"/>
      <c r="Q44" s="7"/>
      <c r="R44" s="7"/>
      <c r="S44" s="7"/>
      <c r="T44" s="7"/>
      <c r="U44" s="7"/>
      <c r="V44" s="7"/>
      <c r="W44" s="7"/>
      <c r="X44" s="7"/>
      <c r="Y44" s="7"/>
      <c r="Z44" s="7"/>
      <c r="AA44" s="7"/>
    </row>
    <row r="45" spans="1:27" ht="22.5" customHeight="1">
      <c r="A45" s="168"/>
      <c r="B45" s="26" t="s">
        <v>298</v>
      </c>
      <c r="C45" s="491"/>
      <c r="D45" s="308"/>
      <c r="E45" s="308"/>
      <c r="F45" s="308"/>
      <c r="G45" s="308"/>
      <c r="H45" s="308"/>
      <c r="I45" s="332"/>
      <c r="J45" s="42"/>
      <c r="K45" s="42"/>
      <c r="L45" s="43"/>
      <c r="M45" s="43"/>
      <c r="N45" s="7"/>
      <c r="O45" s="7"/>
      <c r="P45" s="7"/>
      <c r="Q45" s="7"/>
      <c r="R45" s="7"/>
      <c r="S45" s="7"/>
      <c r="T45" s="7"/>
      <c r="U45" s="7"/>
      <c r="V45" s="7"/>
      <c r="W45" s="7"/>
      <c r="X45" s="7"/>
      <c r="Y45" s="7"/>
      <c r="Z45" s="7"/>
      <c r="AA45" s="7"/>
    </row>
    <row r="46" spans="1:27" ht="22.5" customHeight="1">
      <c r="A46" s="168"/>
      <c r="B46" s="26" t="s">
        <v>299</v>
      </c>
      <c r="C46" s="491"/>
      <c r="D46" s="308"/>
      <c r="E46" s="308"/>
      <c r="F46" s="308"/>
      <c r="G46" s="308"/>
      <c r="H46" s="308"/>
      <c r="I46" s="332"/>
      <c r="J46" s="42"/>
      <c r="K46" s="42"/>
      <c r="L46" s="43"/>
      <c r="M46" s="43"/>
      <c r="N46" s="7"/>
      <c r="O46" s="7"/>
      <c r="P46" s="7"/>
      <c r="Q46" s="7"/>
      <c r="R46" s="7"/>
      <c r="S46" s="7"/>
      <c r="T46" s="7"/>
      <c r="U46" s="7"/>
      <c r="V46" s="7"/>
      <c r="W46" s="7"/>
      <c r="X46" s="7"/>
      <c r="Y46" s="7"/>
      <c r="Z46" s="7"/>
      <c r="AA46" s="7"/>
    </row>
    <row r="47" spans="1:27" ht="13.5" customHeight="1">
      <c r="A47" s="183"/>
      <c r="B47" s="491"/>
      <c r="C47" s="308"/>
      <c r="D47" s="308"/>
      <c r="E47" s="308"/>
      <c r="F47" s="308"/>
      <c r="G47" s="308"/>
      <c r="H47" s="308"/>
      <c r="I47" s="332"/>
      <c r="J47" s="42"/>
      <c r="K47" s="42"/>
      <c r="L47" s="43"/>
      <c r="M47" s="43"/>
      <c r="N47" s="7"/>
      <c r="O47" s="7"/>
      <c r="P47" s="7"/>
      <c r="Q47" s="7"/>
      <c r="R47" s="7"/>
      <c r="S47" s="7"/>
      <c r="T47" s="7"/>
      <c r="U47" s="7"/>
      <c r="V47" s="7"/>
      <c r="W47" s="7"/>
      <c r="X47" s="7"/>
      <c r="Y47" s="7"/>
      <c r="Z47" s="7"/>
      <c r="AA47" s="7"/>
    </row>
    <row r="48" spans="1:27" ht="33" customHeight="1">
      <c r="A48" s="182"/>
      <c r="B48" s="494" t="s">
        <v>405</v>
      </c>
      <c r="C48" s="332"/>
      <c r="D48" s="455"/>
      <c r="E48" s="308"/>
      <c r="F48" s="308"/>
      <c r="G48" s="308"/>
      <c r="H48" s="308"/>
      <c r="I48" s="332"/>
      <c r="J48" s="42"/>
      <c r="K48" s="42"/>
      <c r="L48" s="43"/>
      <c r="M48" s="43"/>
      <c r="N48" s="7"/>
      <c r="O48" s="7"/>
      <c r="P48" s="7"/>
      <c r="Q48" s="7"/>
      <c r="R48" s="7"/>
      <c r="S48" s="7"/>
      <c r="T48" s="7"/>
      <c r="U48" s="7"/>
      <c r="V48" s="7"/>
      <c r="W48" s="7"/>
      <c r="X48" s="7"/>
      <c r="Y48" s="7"/>
      <c r="Z48" s="7"/>
      <c r="AA48" s="7"/>
    </row>
    <row r="49" spans="1:27" ht="14.25" customHeight="1">
      <c r="A49" s="183"/>
      <c r="B49" s="491"/>
      <c r="C49" s="308"/>
      <c r="D49" s="308"/>
      <c r="E49" s="308"/>
      <c r="F49" s="308"/>
      <c r="G49" s="308"/>
      <c r="H49" s="308"/>
      <c r="I49" s="332"/>
      <c r="J49" s="56"/>
      <c r="K49" s="56"/>
      <c r="L49" s="43"/>
      <c r="M49" s="43"/>
      <c r="N49" s="7"/>
      <c r="O49" s="7"/>
      <c r="P49" s="7"/>
      <c r="Q49" s="7"/>
      <c r="R49" s="7"/>
      <c r="S49" s="7"/>
      <c r="T49" s="7"/>
      <c r="U49" s="7"/>
      <c r="V49" s="7"/>
      <c r="W49" s="7"/>
      <c r="X49" s="7"/>
      <c r="Y49" s="7"/>
      <c r="Z49" s="7"/>
      <c r="AA49" s="7"/>
    </row>
    <row r="50" spans="1:27" ht="30" customHeight="1">
      <c r="A50" s="182"/>
      <c r="B50" s="494" t="s">
        <v>438</v>
      </c>
      <c r="C50" s="332"/>
      <c r="D50" s="69"/>
      <c r="E50" s="70"/>
      <c r="F50" s="70"/>
      <c r="G50" s="70"/>
      <c r="H50" s="70"/>
      <c r="I50" s="71"/>
      <c r="J50" s="42"/>
      <c r="K50" s="42"/>
      <c r="L50" s="43"/>
      <c r="M50" s="43"/>
      <c r="N50" s="7"/>
      <c r="O50" s="7"/>
      <c r="P50" s="7"/>
      <c r="Q50" s="7"/>
      <c r="R50" s="7"/>
      <c r="S50" s="7"/>
      <c r="T50" s="7"/>
      <c r="U50" s="7"/>
      <c r="V50" s="7"/>
      <c r="W50" s="7"/>
      <c r="X50" s="7"/>
      <c r="Y50" s="7"/>
      <c r="Z50" s="7"/>
      <c r="AA50" s="7"/>
    </row>
    <row r="51" spans="1:27" ht="12.75" customHeight="1">
      <c r="A51" s="7"/>
      <c r="B51" s="7"/>
      <c r="C51" s="7"/>
      <c r="D51" s="7"/>
      <c r="E51" s="7"/>
      <c r="F51" s="7"/>
      <c r="G51" s="7"/>
      <c r="H51" s="7"/>
      <c r="I51" s="7"/>
      <c r="J51" s="72"/>
      <c r="K51" s="72"/>
      <c r="L51" s="7"/>
      <c r="M51" s="7"/>
      <c r="N51" s="7"/>
      <c r="O51" s="7"/>
      <c r="P51" s="7"/>
      <c r="Q51" s="7"/>
      <c r="R51" s="7"/>
      <c r="S51" s="7"/>
      <c r="T51" s="7"/>
      <c r="U51" s="7"/>
      <c r="V51" s="7"/>
      <c r="W51" s="7"/>
      <c r="X51" s="7"/>
      <c r="Y51" s="7"/>
      <c r="Z51" s="7"/>
      <c r="AA51" s="7"/>
    </row>
    <row r="52" spans="1:27" ht="31.5" customHeight="1">
      <c r="A52" s="418" t="s">
        <v>300</v>
      </c>
      <c r="B52" s="308"/>
      <c r="C52" s="308"/>
      <c r="D52" s="308"/>
      <c r="E52" s="308"/>
      <c r="F52" s="308"/>
      <c r="G52" s="308"/>
      <c r="H52" s="308"/>
      <c r="I52" s="332"/>
      <c r="J52" s="72"/>
      <c r="K52" s="72"/>
      <c r="L52" s="7"/>
      <c r="M52" s="7"/>
      <c r="N52" s="7"/>
      <c r="O52" s="7"/>
      <c r="P52" s="7"/>
      <c r="Q52" s="7"/>
      <c r="R52" s="7"/>
      <c r="S52" s="7"/>
      <c r="T52" s="7"/>
      <c r="U52" s="7"/>
      <c r="V52" s="7"/>
      <c r="W52" s="7"/>
      <c r="X52" s="7"/>
      <c r="Y52" s="7"/>
      <c r="Z52" s="7"/>
      <c r="AA52" s="7"/>
    </row>
    <row r="53" spans="1:27" ht="23.25" customHeight="1">
      <c r="A53" s="412"/>
      <c r="B53" s="327"/>
      <c r="C53" s="327"/>
      <c r="D53" s="327"/>
      <c r="E53" s="327"/>
      <c r="F53" s="327"/>
      <c r="G53" s="327"/>
      <c r="H53" s="327"/>
      <c r="I53" s="328"/>
      <c r="J53" s="72"/>
      <c r="K53" s="72"/>
      <c r="L53" s="7"/>
      <c r="M53" s="7"/>
      <c r="N53" s="7"/>
      <c r="O53" s="7"/>
      <c r="P53" s="7"/>
      <c r="Q53" s="7"/>
      <c r="R53" s="7"/>
      <c r="S53" s="7"/>
      <c r="T53" s="7"/>
      <c r="U53" s="7"/>
      <c r="V53" s="7"/>
      <c r="W53" s="7"/>
      <c r="X53" s="7"/>
      <c r="Y53" s="7"/>
      <c r="Z53" s="7"/>
      <c r="AA53" s="7"/>
    </row>
    <row r="54" spans="1:27" ht="17.25" customHeight="1">
      <c r="A54" s="413"/>
      <c r="B54" s="316"/>
      <c r="C54" s="316"/>
      <c r="D54" s="316"/>
      <c r="E54" s="316"/>
      <c r="F54" s="316"/>
      <c r="G54" s="316"/>
      <c r="H54" s="316"/>
      <c r="I54" s="367"/>
      <c r="J54" s="72"/>
      <c r="K54" s="72"/>
      <c r="L54" s="7"/>
      <c r="M54" s="7"/>
      <c r="N54" s="7"/>
      <c r="O54" s="7"/>
      <c r="P54" s="7"/>
      <c r="Q54" s="7"/>
      <c r="R54" s="7"/>
      <c r="S54" s="7"/>
      <c r="T54" s="7"/>
      <c r="U54" s="7"/>
      <c r="V54" s="7"/>
      <c r="W54" s="7"/>
      <c r="X54" s="7"/>
      <c r="Y54" s="7"/>
      <c r="Z54" s="7"/>
      <c r="AA54" s="7"/>
    </row>
    <row r="55" spans="1:27" ht="15.75" customHeight="1">
      <c r="A55" s="413"/>
      <c r="B55" s="316"/>
      <c r="C55" s="316"/>
      <c r="D55" s="316"/>
      <c r="E55" s="316"/>
      <c r="F55" s="316"/>
      <c r="G55" s="316"/>
      <c r="H55" s="316"/>
      <c r="I55" s="367"/>
      <c r="J55" s="72"/>
      <c r="K55" s="72"/>
      <c r="L55" s="7"/>
      <c r="M55" s="7"/>
      <c r="N55" s="7"/>
      <c r="O55" s="7"/>
      <c r="P55" s="7"/>
      <c r="Q55" s="7"/>
      <c r="R55" s="7"/>
      <c r="S55" s="7"/>
      <c r="T55" s="7"/>
      <c r="U55" s="7"/>
      <c r="V55" s="7"/>
      <c r="W55" s="7"/>
      <c r="X55" s="7"/>
      <c r="Y55" s="7"/>
      <c r="Z55" s="7"/>
      <c r="AA55" s="7"/>
    </row>
    <row r="56" spans="1:27" ht="17.25" customHeight="1">
      <c r="A56" s="413"/>
      <c r="B56" s="316"/>
      <c r="C56" s="316"/>
      <c r="D56" s="316"/>
      <c r="E56" s="316"/>
      <c r="F56" s="316"/>
      <c r="G56" s="316"/>
      <c r="H56" s="316"/>
      <c r="I56" s="367"/>
      <c r="J56" s="72"/>
      <c r="K56" s="72"/>
      <c r="L56" s="7"/>
      <c r="M56" s="7"/>
      <c r="N56" s="7"/>
      <c r="O56" s="7"/>
      <c r="P56" s="7"/>
      <c r="Q56" s="7"/>
      <c r="R56" s="7"/>
      <c r="S56" s="7"/>
      <c r="T56" s="7"/>
      <c r="U56" s="7"/>
      <c r="V56" s="7"/>
      <c r="W56" s="7"/>
      <c r="X56" s="7"/>
      <c r="Y56" s="7"/>
      <c r="Z56" s="7"/>
      <c r="AA56" s="7"/>
    </row>
    <row r="57" spans="1:27" ht="15.75" customHeight="1">
      <c r="A57" s="413"/>
      <c r="B57" s="316"/>
      <c r="C57" s="316"/>
      <c r="D57" s="316"/>
      <c r="E57" s="316"/>
      <c r="F57" s="316"/>
      <c r="G57" s="316"/>
      <c r="H57" s="316"/>
      <c r="I57" s="367"/>
      <c r="J57" s="72"/>
      <c r="K57" s="72"/>
      <c r="L57" s="7"/>
      <c r="M57" s="7"/>
      <c r="N57" s="7"/>
      <c r="O57" s="7"/>
      <c r="P57" s="7"/>
      <c r="Q57" s="7"/>
      <c r="R57" s="7"/>
      <c r="S57" s="7"/>
      <c r="T57" s="7"/>
      <c r="U57" s="7"/>
      <c r="V57" s="7"/>
      <c r="W57" s="7"/>
      <c r="X57" s="7"/>
      <c r="Y57" s="7"/>
      <c r="Z57" s="7"/>
      <c r="AA57" s="7"/>
    </row>
    <row r="58" spans="1:27" ht="11.25" customHeight="1">
      <c r="A58" s="413"/>
      <c r="B58" s="316"/>
      <c r="C58" s="316"/>
      <c r="D58" s="316"/>
      <c r="E58" s="316"/>
      <c r="F58" s="316"/>
      <c r="G58" s="316"/>
      <c r="H58" s="316"/>
      <c r="I58" s="367"/>
      <c r="J58" s="72"/>
      <c r="K58" s="72"/>
      <c r="L58" s="7"/>
      <c r="M58" s="7"/>
      <c r="N58" s="7"/>
      <c r="O58" s="7"/>
      <c r="P58" s="7"/>
      <c r="Q58" s="7"/>
      <c r="R58" s="7"/>
      <c r="S58" s="7"/>
      <c r="T58" s="7"/>
      <c r="U58" s="7"/>
      <c r="V58" s="7"/>
      <c r="W58" s="7"/>
      <c r="X58" s="7"/>
      <c r="Y58" s="7"/>
      <c r="Z58" s="7"/>
      <c r="AA58" s="7"/>
    </row>
    <row r="59" spans="1:27" ht="12.75" customHeight="1">
      <c r="A59" s="413"/>
      <c r="B59" s="316"/>
      <c r="C59" s="316"/>
      <c r="D59" s="316"/>
      <c r="E59" s="316"/>
      <c r="F59" s="316"/>
      <c r="G59" s="316"/>
      <c r="H59" s="316"/>
      <c r="I59" s="367"/>
      <c r="J59" s="72"/>
      <c r="K59" s="72"/>
      <c r="L59" s="7"/>
      <c r="M59" s="7"/>
      <c r="N59" s="7"/>
      <c r="O59" s="7"/>
      <c r="P59" s="7"/>
      <c r="Q59" s="7"/>
      <c r="R59" s="7"/>
      <c r="S59" s="7"/>
      <c r="T59" s="7"/>
      <c r="U59" s="7"/>
      <c r="V59" s="7"/>
      <c r="W59" s="7"/>
      <c r="X59" s="7"/>
      <c r="Y59" s="7"/>
      <c r="Z59" s="7"/>
      <c r="AA59" s="7"/>
    </row>
    <row r="60" spans="1:27" ht="14.25" customHeight="1">
      <c r="A60" s="413"/>
      <c r="B60" s="316"/>
      <c r="C60" s="316"/>
      <c r="D60" s="316"/>
      <c r="E60" s="316"/>
      <c r="F60" s="316"/>
      <c r="G60" s="316"/>
      <c r="H60" s="316"/>
      <c r="I60" s="367"/>
      <c r="J60" s="72"/>
      <c r="K60" s="72"/>
      <c r="L60" s="7"/>
      <c r="M60" s="7"/>
      <c r="N60" s="7"/>
      <c r="O60" s="7"/>
      <c r="P60" s="7"/>
      <c r="Q60" s="7"/>
      <c r="R60" s="7"/>
      <c r="S60" s="7"/>
      <c r="T60" s="7"/>
      <c r="U60" s="7"/>
      <c r="V60" s="7"/>
      <c r="W60" s="7"/>
      <c r="X60" s="7"/>
      <c r="Y60" s="7"/>
      <c r="Z60" s="7"/>
      <c r="AA60" s="7"/>
    </row>
    <row r="61" spans="1:27" ht="12.75" customHeight="1">
      <c r="A61" s="413"/>
      <c r="B61" s="316"/>
      <c r="C61" s="316"/>
      <c r="D61" s="316"/>
      <c r="E61" s="316"/>
      <c r="F61" s="316"/>
      <c r="G61" s="316"/>
      <c r="H61" s="316"/>
      <c r="I61" s="367"/>
      <c r="J61" s="72"/>
      <c r="K61" s="72"/>
      <c r="L61" s="7"/>
      <c r="M61" s="7"/>
      <c r="N61" s="7"/>
      <c r="O61" s="7"/>
      <c r="P61" s="7"/>
      <c r="Q61" s="7"/>
      <c r="R61" s="7"/>
      <c r="S61" s="7"/>
      <c r="T61" s="7"/>
      <c r="U61" s="7"/>
      <c r="V61" s="7"/>
      <c r="W61" s="7"/>
      <c r="X61" s="7"/>
      <c r="Y61" s="7"/>
      <c r="Z61" s="7"/>
      <c r="AA61" s="7"/>
    </row>
    <row r="62" spans="1:27" ht="18.75" customHeight="1">
      <c r="A62" s="413"/>
      <c r="B62" s="316"/>
      <c r="C62" s="316"/>
      <c r="D62" s="316"/>
      <c r="E62" s="316"/>
      <c r="F62" s="316"/>
      <c r="G62" s="316"/>
      <c r="H62" s="316"/>
      <c r="I62" s="367"/>
      <c r="J62" s="72"/>
      <c r="K62" s="72"/>
      <c r="L62" s="7"/>
      <c r="M62" s="7"/>
      <c r="N62" s="7"/>
      <c r="O62" s="7"/>
      <c r="P62" s="7"/>
      <c r="Q62" s="7"/>
      <c r="R62" s="7"/>
      <c r="S62" s="7"/>
      <c r="T62" s="7"/>
      <c r="U62" s="7"/>
      <c r="V62" s="7"/>
      <c r="W62" s="7"/>
      <c r="X62" s="7"/>
      <c r="Y62" s="7"/>
      <c r="Z62" s="7"/>
      <c r="AA62" s="7"/>
    </row>
    <row r="63" spans="1:27" ht="16.5" customHeight="1">
      <c r="A63" s="372"/>
      <c r="B63" s="338"/>
      <c r="C63" s="338"/>
      <c r="D63" s="338"/>
      <c r="E63" s="338"/>
      <c r="F63" s="338"/>
      <c r="G63" s="338"/>
      <c r="H63" s="338"/>
      <c r="I63" s="339"/>
      <c r="J63" s="72"/>
      <c r="K63" s="72"/>
      <c r="L63" s="7"/>
      <c r="M63" s="7"/>
      <c r="N63" s="7"/>
      <c r="O63" s="7"/>
      <c r="P63" s="7"/>
      <c r="Q63" s="7"/>
      <c r="R63" s="7"/>
      <c r="S63" s="7"/>
      <c r="T63" s="7"/>
      <c r="U63" s="7"/>
      <c r="V63" s="7"/>
      <c r="W63" s="7"/>
      <c r="X63" s="7"/>
      <c r="Y63" s="7"/>
      <c r="Z63" s="7"/>
      <c r="AA63" s="7"/>
    </row>
    <row r="64" spans="1:27" ht="69" customHeight="1">
      <c r="A64" s="7"/>
      <c r="B64" s="7"/>
      <c r="C64" s="7"/>
      <c r="D64" s="7"/>
      <c r="E64" s="7"/>
      <c r="F64" s="7"/>
      <c r="G64" s="7"/>
      <c r="H64" s="7"/>
      <c r="I64" s="7"/>
      <c r="J64" s="72"/>
      <c r="K64" s="72"/>
      <c r="L64" s="7"/>
      <c r="M64" s="7"/>
      <c r="N64" s="7"/>
      <c r="O64" s="7"/>
      <c r="P64" s="7"/>
      <c r="Q64" s="7"/>
      <c r="R64" s="7"/>
      <c r="S64" s="7"/>
      <c r="T64" s="7"/>
      <c r="U64" s="7"/>
      <c r="V64" s="7"/>
      <c r="W64" s="7"/>
      <c r="X64" s="7"/>
      <c r="Y64" s="7"/>
      <c r="Z64" s="7"/>
      <c r="AA64" s="7"/>
    </row>
    <row r="65" spans="1:27" ht="69" customHeight="1">
      <c r="A65" s="7"/>
      <c r="B65" s="7"/>
      <c r="C65" s="7"/>
      <c r="D65" s="7"/>
      <c r="E65" s="7"/>
      <c r="F65" s="7"/>
      <c r="G65" s="7"/>
      <c r="H65" s="7"/>
      <c r="I65" s="7"/>
      <c r="J65" s="72"/>
      <c r="K65" s="72"/>
      <c r="L65" s="7"/>
      <c r="M65" s="7"/>
      <c r="N65" s="7"/>
      <c r="O65" s="7"/>
      <c r="P65" s="7"/>
      <c r="Q65" s="7"/>
      <c r="R65" s="7"/>
      <c r="S65" s="7"/>
      <c r="T65" s="7"/>
      <c r="U65" s="7"/>
      <c r="V65" s="7"/>
      <c r="W65" s="7"/>
      <c r="X65" s="7"/>
      <c r="Y65" s="7"/>
      <c r="Z65" s="7"/>
      <c r="AA65" s="7"/>
    </row>
    <row r="66" spans="1:27" ht="69" customHeight="1">
      <c r="A66" s="7"/>
      <c r="B66" s="7"/>
      <c r="C66" s="7"/>
      <c r="D66" s="7"/>
      <c r="E66" s="7"/>
      <c r="F66" s="7"/>
      <c r="G66" s="7"/>
      <c r="H66" s="7"/>
      <c r="I66" s="7"/>
      <c r="J66" s="72"/>
      <c r="K66" s="72"/>
      <c r="L66" s="7"/>
      <c r="M66" s="7"/>
      <c r="N66" s="7"/>
      <c r="O66" s="7"/>
      <c r="P66" s="7"/>
      <c r="Q66" s="7"/>
      <c r="R66" s="7"/>
      <c r="S66" s="7"/>
      <c r="T66" s="7"/>
      <c r="U66" s="7"/>
      <c r="V66" s="7"/>
      <c r="W66" s="7"/>
      <c r="X66" s="7"/>
      <c r="Y66" s="7"/>
      <c r="Z66" s="7"/>
      <c r="AA66" s="7"/>
    </row>
    <row r="67" spans="1:27" ht="69" customHeight="1">
      <c r="A67" s="7"/>
      <c r="B67" s="7"/>
      <c r="C67" s="7"/>
      <c r="D67" s="7"/>
      <c r="E67" s="7"/>
      <c r="F67" s="7"/>
      <c r="G67" s="7"/>
      <c r="H67" s="7"/>
      <c r="I67" s="7"/>
      <c r="J67" s="72"/>
      <c r="K67" s="72"/>
      <c r="L67" s="7"/>
      <c r="M67" s="7"/>
      <c r="N67" s="7"/>
      <c r="O67" s="7"/>
      <c r="P67" s="7"/>
      <c r="Q67" s="7"/>
      <c r="R67" s="7"/>
      <c r="S67" s="7"/>
      <c r="T67" s="7"/>
      <c r="U67" s="7"/>
      <c r="V67" s="7"/>
      <c r="W67" s="7"/>
      <c r="X67" s="7"/>
      <c r="Y67" s="7"/>
      <c r="Z67" s="7"/>
      <c r="AA67" s="7"/>
    </row>
    <row r="68" spans="1:27" ht="69" customHeight="1">
      <c r="A68" s="7"/>
      <c r="B68" s="7"/>
      <c r="C68" s="7"/>
      <c r="D68" s="7"/>
      <c r="E68" s="7"/>
      <c r="F68" s="7"/>
      <c r="G68" s="7"/>
      <c r="H68" s="7"/>
      <c r="I68" s="7"/>
      <c r="J68" s="72"/>
      <c r="K68" s="72"/>
      <c r="L68" s="7"/>
      <c r="M68" s="7"/>
      <c r="N68" s="7"/>
      <c r="O68" s="7"/>
      <c r="P68" s="7"/>
      <c r="Q68" s="7"/>
      <c r="R68" s="7"/>
      <c r="S68" s="7"/>
      <c r="T68" s="7"/>
      <c r="U68" s="7"/>
      <c r="V68" s="7"/>
      <c r="W68" s="7"/>
      <c r="X68" s="7"/>
      <c r="Y68" s="7"/>
      <c r="Z68" s="7"/>
      <c r="AA68" s="7"/>
    </row>
    <row r="69" spans="1:27" ht="69" customHeight="1">
      <c r="A69" s="7"/>
      <c r="B69" s="7"/>
      <c r="C69" s="7"/>
      <c r="D69" s="7"/>
      <c r="E69" s="7"/>
      <c r="F69" s="7"/>
      <c r="G69" s="7"/>
      <c r="H69" s="7"/>
      <c r="I69" s="7"/>
      <c r="J69" s="72"/>
      <c r="K69" s="72"/>
      <c r="L69" s="7"/>
      <c r="M69" s="7"/>
      <c r="N69" s="7"/>
      <c r="O69" s="7"/>
      <c r="P69" s="7"/>
      <c r="Q69" s="7"/>
      <c r="R69" s="7"/>
      <c r="S69" s="7"/>
      <c r="T69" s="7"/>
      <c r="U69" s="7"/>
      <c r="V69" s="7"/>
      <c r="W69" s="7"/>
      <c r="X69" s="7"/>
      <c r="Y69" s="7"/>
      <c r="Z69" s="7"/>
      <c r="AA69" s="7"/>
    </row>
    <row r="70" spans="1:27" ht="69" customHeight="1">
      <c r="A70" s="7"/>
      <c r="B70" s="7"/>
      <c r="C70" s="7"/>
      <c r="D70" s="7"/>
      <c r="E70" s="7"/>
      <c r="F70" s="7"/>
      <c r="G70" s="7"/>
      <c r="H70" s="7"/>
      <c r="I70" s="7"/>
      <c r="J70" s="72"/>
      <c r="K70" s="72"/>
      <c r="L70" s="7"/>
      <c r="M70" s="7"/>
      <c r="N70" s="7"/>
      <c r="O70" s="7"/>
      <c r="P70" s="7"/>
      <c r="Q70" s="7"/>
      <c r="R70" s="7"/>
      <c r="S70" s="7"/>
      <c r="T70" s="7"/>
      <c r="U70" s="7"/>
      <c r="V70" s="7"/>
      <c r="W70" s="7"/>
      <c r="X70" s="7"/>
      <c r="Y70" s="7"/>
      <c r="Z70" s="7"/>
      <c r="AA70" s="7"/>
    </row>
    <row r="71" spans="1:27" ht="69" customHeight="1">
      <c r="A71" s="7"/>
      <c r="B71" s="7"/>
      <c r="C71" s="7"/>
      <c r="D71" s="7"/>
      <c r="E71" s="7"/>
      <c r="F71" s="7"/>
      <c r="G71" s="7"/>
      <c r="H71" s="7"/>
      <c r="I71" s="7"/>
      <c r="J71" s="72"/>
      <c r="K71" s="72"/>
      <c r="L71" s="7"/>
      <c r="M71" s="7"/>
      <c r="N71" s="7"/>
      <c r="O71" s="7"/>
      <c r="P71" s="7"/>
      <c r="Q71" s="7"/>
      <c r="R71" s="7"/>
      <c r="S71" s="7"/>
      <c r="T71" s="7"/>
      <c r="U71" s="7"/>
      <c r="V71" s="7"/>
      <c r="W71" s="7"/>
      <c r="X71" s="7"/>
      <c r="Y71" s="7"/>
      <c r="Z71" s="7"/>
      <c r="AA71" s="7"/>
    </row>
    <row r="72" spans="1:27" ht="69" customHeight="1">
      <c r="A72" s="7"/>
      <c r="B72" s="7"/>
      <c r="C72" s="7"/>
      <c r="D72" s="7"/>
      <c r="E72" s="7"/>
      <c r="F72" s="7"/>
      <c r="G72" s="7"/>
      <c r="H72" s="7"/>
      <c r="I72" s="7"/>
      <c r="J72" s="72"/>
      <c r="K72" s="72"/>
      <c r="L72" s="7"/>
      <c r="M72" s="7"/>
      <c r="N72" s="7"/>
      <c r="O72" s="7"/>
      <c r="P72" s="7"/>
      <c r="Q72" s="7"/>
      <c r="R72" s="7"/>
      <c r="S72" s="7"/>
      <c r="T72" s="7"/>
      <c r="U72" s="7"/>
      <c r="V72" s="7"/>
      <c r="W72" s="7"/>
      <c r="X72" s="7"/>
      <c r="Y72" s="7"/>
      <c r="Z72" s="7"/>
      <c r="AA72" s="7"/>
    </row>
    <row r="73" spans="1:27" ht="69" customHeight="1">
      <c r="A73" s="7"/>
      <c r="B73" s="7"/>
      <c r="C73" s="7"/>
      <c r="D73" s="7"/>
      <c r="E73" s="7"/>
      <c r="F73" s="7"/>
      <c r="G73" s="7"/>
      <c r="H73" s="7"/>
      <c r="I73" s="7"/>
      <c r="J73" s="72"/>
      <c r="K73" s="72"/>
      <c r="L73" s="7"/>
      <c r="M73" s="7"/>
      <c r="N73" s="7"/>
      <c r="O73" s="7"/>
      <c r="P73" s="7"/>
      <c r="Q73" s="7"/>
      <c r="R73" s="7"/>
      <c r="S73" s="7"/>
      <c r="T73" s="7"/>
      <c r="U73" s="7"/>
      <c r="V73" s="7"/>
      <c r="W73" s="7"/>
      <c r="X73" s="7"/>
      <c r="Y73" s="7"/>
      <c r="Z73" s="7"/>
      <c r="AA73" s="7"/>
    </row>
    <row r="74" spans="1:27" ht="69" customHeight="1">
      <c r="A74" s="7"/>
      <c r="B74" s="7"/>
      <c r="C74" s="7"/>
      <c r="D74" s="7"/>
      <c r="E74" s="7"/>
      <c r="F74" s="7"/>
      <c r="G74" s="7"/>
      <c r="H74" s="7"/>
      <c r="I74" s="7"/>
      <c r="J74" s="72"/>
      <c r="K74" s="72"/>
      <c r="L74" s="7"/>
      <c r="M74" s="7"/>
      <c r="N74" s="7"/>
      <c r="O74" s="7"/>
      <c r="P74" s="7"/>
      <c r="Q74" s="7"/>
      <c r="R74" s="7"/>
      <c r="S74" s="7"/>
      <c r="T74" s="7"/>
      <c r="U74" s="7"/>
      <c r="V74" s="7"/>
      <c r="W74" s="7"/>
      <c r="X74" s="7"/>
      <c r="Y74" s="7"/>
      <c r="Z74" s="7"/>
      <c r="AA74" s="7"/>
    </row>
    <row r="75" spans="1:27" ht="69" customHeight="1">
      <c r="A75" s="7"/>
      <c r="B75" s="7"/>
      <c r="C75" s="7"/>
      <c r="D75" s="7"/>
      <c r="E75" s="7"/>
      <c r="F75" s="7"/>
      <c r="G75" s="7"/>
      <c r="H75" s="7"/>
      <c r="I75" s="7"/>
      <c r="J75" s="72"/>
      <c r="K75" s="72"/>
      <c r="L75" s="7"/>
      <c r="M75" s="7"/>
      <c r="N75" s="7"/>
      <c r="O75" s="7"/>
      <c r="P75" s="7"/>
      <c r="Q75" s="7"/>
      <c r="R75" s="7"/>
      <c r="S75" s="7"/>
      <c r="T75" s="7"/>
      <c r="U75" s="7"/>
      <c r="V75" s="7"/>
      <c r="W75" s="7"/>
      <c r="X75" s="7"/>
      <c r="Y75" s="7"/>
      <c r="Z75" s="7"/>
      <c r="AA75" s="7"/>
    </row>
    <row r="76" spans="1:27" ht="69" customHeight="1">
      <c r="A76" s="7"/>
      <c r="B76" s="7"/>
      <c r="C76" s="7"/>
      <c r="D76" s="7"/>
      <c r="E76" s="7"/>
      <c r="F76" s="7"/>
      <c r="G76" s="7"/>
      <c r="H76" s="7"/>
      <c r="I76" s="7"/>
      <c r="J76" s="73"/>
      <c r="K76" s="73"/>
      <c r="L76" s="7"/>
      <c r="M76" s="7"/>
      <c r="N76" s="7"/>
      <c r="O76" s="7"/>
      <c r="P76" s="7"/>
      <c r="Q76" s="7"/>
      <c r="R76" s="7"/>
      <c r="S76" s="7"/>
      <c r="T76" s="7"/>
      <c r="U76" s="7"/>
      <c r="V76" s="7"/>
      <c r="W76" s="7"/>
      <c r="X76" s="7"/>
      <c r="Y76" s="7"/>
      <c r="Z76" s="7"/>
      <c r="AA76" s="7"/>
    </row>
    <row r="77" spans="1:27" ht="69" customHeight="1">
      <c r="A77" s="7"/>
      <c r="B77" s="7"/>
      <c r="C77" s="7"/>
      <c r="D77" s="7"/>
      <c r="E77" s="7"/>
      <c r="F77" s="7"/>
      <c r="G77" s="7"/>
      <c r="H77" s="7"/>
      <c r="I77" s="7"/>
      <c r="J77" s="73"/>
      <c r="K77" s="73"/>
      <c r="L77" s="7"/>
      <c r="M77" s="7"/>
      <c r="N77" s="7"/>
      <c r="O77" s="7"/>
      <c r="P77" s="7"/>
      <c r="Q77" s="7"/>
      <c r="R77" s="7"/>
      <c r="S77" s="7"/>
      <c r="T77" s="7"/>
      <c r="U77" s="7"/>
      <c r="V77" s="7"/>
      <c r="W77" s="7"/>
      <c r="X77" s="7"/>
      <c r="Y77" s="7"/>
      <c r="Z77" s="7"/>
      <c r="AA77" s="7"/>
    </row>
    <row r="78" spans="1:27" ht="69" customHeight="1">
      <c r="A78" s="7"/>
      <c r="B78" s="7"/>
      <c r="C78" s="7"/>
      <c r="D78" s="7"/>
      <c r="E78" s="7"/>
      <c r="F78" s="7"/>
      <c r="G78" s="7"/>
      <c r="H78" s="7"/>
      <c r="I78" s="7"/>
      <c r="J78" s="74"/>
      <c r="K78" s="74"/>
      <c r="L78" s="7"/>
      <c r="M78" s="7"/>
      <c r="N78" s="7"/>
      <c r="O78" s="7"/>
      <c r="P78" s="7"/>
      <c r="Q78" s="7"/>
      <c r="R78" s="7"/>
      <c r="S78" s="7"/>
      <c r="T78" s="7"/>
      <c r="U78" s="7"/>
      <c r="V78" s="7"/>
      <c r="W78" s="7"/>
      <c r="X78" s="7"/>
      <c r="Y78" s="7"/>
      <c r="Z78" s="7"/>
      <c r="AA78" s="7"/>
    </row>
    <row r="79" spans="1:27" ht="69" customHeight="1">
      <c r="A79" s="7"/>
      <c r="B79" s="7"/>
      <c r="C79" s="7"/>
      <c r="D79" s="7"/>
      <c r="E79" s="7"/>
      <c r="F79" s="7"/>
      <c r="G79" s="7"/>
      <c r="H79" s="7"/>
      <c r="I79" s="72"/>
      <c r="J79" s="72"/>
      <c r="K79" s="72"/>
      <c r="L79" s="72"/>
      <c r="M79" s="72"/>
      <c r="N79" s="7"/>
      <c r="O79" s="7"/>
      <c r="P79" s="7"/>
      <c r="Q79" s="7"/>
      <c r="R79" s="7"/>
      <c r="S79" s="7"/>
      <c r="T79" s="7"/>
      <c r="U79" s="7"/>
      <c r="V79" s="7"/>
      <c r="W79" s="7"/>
      <c r="X79" s="7"/>
      <c r="Y79" s="7"/>
      <c r="Z79" s="7"/>
      <c r="AA79" s="7"/>
    </row>
    <row r="80" spans="1:27" ht="69" customHeight="1">
      <c r="A80" s="7"/>
      <c r="B80" s="7"/>
      <c r="C80" s="7"/>
      <c r="D80" s="7"/>
      <c r="E80" s="7"/>
      <c r="F80" s="7"/>
      <c r="G80" s="7"/>
      <c r="H80" s="7"/>
      <c r="I80" s="72"/>
      <c r="J80" s="72"/>
      <c r="K80" s="72"/>
      <c r="L80" s="72"/>
      <c r="M80" s="72"/>
      <c r="N80" s="7"/>
      <c r="O80" s="7"/>
      <c r="P80" s="7"/>
      <c r="Q80" s="7"/>
      <c r="R80" s="7"/>
      <c r="S80" s="7"/>
      <c r="T80" s="7"/>
      <c r="U80" s="7"/>
      <c r="V80" s="7"/>
      <c r="W80" s="7"/>
      <c r="X80" s="7"/>
      <c r="Y80" s="7"/>
      <c r="Z80" s="7"/>
      <c r="AA80" s="7"/>
    </row>
    <row r="81" spans="1:27" ht="69" customHeight="1">
      <c r="A81" s="7"/>
      <c r="B81" s="7"/>
      <c r="C81" s="7"/>
      <c r="D81" s="7"/>
      <c r="E81" s="7"/>
      <c r="F81" s="7"/>
      <c r="G81" s="7"/>
      <c r="H81" s="7"/>
      <c r="I81" s="72"/>
      <c r="J81" s="72"/>
      <c r="K81" s="72"/>
      <c r="L81" s="72"/>
      <c r="M81" s="72"/>
      <c r="N81" s="7"/>
      <c r="O81" s="7"/>
      <c r="P81" s="7"/>
      <c r="Q81" s="7"/>
      <c r="R81" s="7"/>
      <c r="S81" s="7"/>
      <c r="T81" s="7"/>
      <c r="U81" s="7"/>
      <c r="V81" s="7"/>
      <c r="W81" s="7"/>
      <c r="X81" s="7"/>
      <c r="Y81" s="7"/>
      <c r="Z81" s="7"/>
      <c r="AA81" s="7"/>
    </row>
    <row r="82" spans="1:27" ht="69" customHeight="1">
      <c r="A82" s="7"/>
      <c r="B82" s="7"/>
      <c r="C82" s="7"/>
      <c r="D82" s="7"/>
      <c r="E82" s="7"/>
      <c r="F82" s="7"/>
      <c r="G82" s="7"/>
      <c r="H82" s="7"/>
      <c r="I82" s="72"/>
      <c r="J82" s="72"/>
      <c r="K82" s="72"/>
      <c r="L82" s="72"/>
      <c r="M82" s="72"/>
      <c r="N82" s="7"/>
      <c r="O82" s="7"/>
      <c r="P82" s="7"/>
      <c r="Q82" s="7"/>
      <c r="R82" s="7"/>
      <c r="S82" s="7"/>
      <c r="T82" s="7"/>
      <c r="U82" s="7"/>
      <c r="V82" s="7"/>
      <c r="W82" s="7"/>
      <c r="X82" s="7"/>
      <c r="Y82" s="7"/>
      <c r="Z82" s="7"/>
      <c r="AA82" s="7"/>
    </row>
    <row r="83" spans="1:27" ht="69" customHeight="1">
      <c r="A83" s="7"/>
      <c r="B83" s="7"/>
      <c r="C83" s="7"/>
      <c r="D83" s="7"/>
      <c r="E83" s="7"/>
      <c r="F83" s="7"/>
      <c r="G83" s="7"/>
      <c r="H83" s="7"/>
      <c r="I83" s="72"/>
      <c r="J83" s="72"/>
      <c r="K83" s="72"/>
      <c r="L83" s="72"/>
      <c r="M83" s="72"/>
      <c r="N83" s="7"/>
      <c r="O83" s="7"/>
      <c r="P83" s="7"/>
      <c r="Q83" s="7"/>
      <c r="R83" s="7"/>
      <c r="S83" s="7"/>
      <c r="T83" s="7"/>
      <c r="U83" s="7"/>
      <c r="V83" s="7"/>
      <c r="W83" s="7"/>
      <c r="X83" s="7"/>
      <c r="Y83" s="7"/>
      <c r="Z83" s="7"/>
      <c r="AA83" s="7"/>
    </row>
    <row r="84" spans="1:27" ht="69" customHeight="1">
      <c r="A84" s="7"/>
      <c r="B84" s="7"/>
      <c r="C84" s="7"/>
      <c r="D84" s="7"/>
      <c r="E84" s="7"/>
      <c r="F84" s="7"/>
      <c r="G84" s="7"/>
      <c r="H84" s="7"/>
      <c r="I84" s="72"/>
      <c r="J84" s="72"/>
      <c r="K84" s="72"/>
      <c r="L84" s="72"/>
      <c r="M84" s="72"/>
      <c r="N84" s="7"/>
      <c r="O84" s="7"/>
      <c r="P84" s="7"/>
      <c r="Q84" s="7"/>
      <c r="R84" s="7"/>
      <c r="S84" s="7"/>
      <c r="T84" s="7"/>
      <c r="U84" s="7"/>
      <c r="V84" s="7"/>
      <c r="W84" s="7"/>
      <c r="X84" s="7"/>
      <c r="Y84" s="7"/>
      <c r="Z84" s="7"/>
      <c r="AA84" s="7"/>
    </row>
    <row r="85" spans="1:27" ht="69" customHeight="1">
      <c r="A85" s="7"/>
      <c r="B85" s="7"/>
      <c r="C85" s="7"/>
      <c r="D85" s="7"/>
      <c r="E85" s="7"/>
      <c r="F85" s="7"/>
      <c r="G85" s="7"/>
      <c r="H85" s="7"/>
      <c r="I85" s="72"/>
      <c r="J85" s="72"/>
      <c r="K85" s="72"/>
      <c r="L85" s="72"/>
      <c r="M85" s="72"/>
      <c r="N85" s="7"/>
      <c r="O85" s="7"/>
      <c r="P85" s="7"/>
      <c r="Q85" s="7"/>
      <c r="R85" s="7"/>
      <c r="S85" s="7"/>
      <c r="T85" s="7"/>
      <c r="U85" s="7"/>
      <c r="V85" s="7"/>
      <c r="W85" s="7"/>
      <c r="X85" s="7"/>
      <c r="Y85" s="7"/>
      <c r="Z85" s="7"/>
      <c r="AA85" s="7"/>
    </row>
    <row r="86" spans="1:27" ht="69" customHeight="1">
      <c r="A86" s="7"/>
      <c r="B86" s="7"/>
      <c r="C86" s="7"/>
      <c r="D86" s="7"/>
      <c r="E86" s="7"/>
      <c r="F86" s="7"/>
      <c r="G86" s="7"/>
      <c r="H86" s="7"/>
      <c r="I86" s="72"/>
      <c r="J86" s="72"/>
      <c r="K86" s="72"/>
      <c r="L86" s="72"/>
      <c r="M86" s="72"/>
      <c r="N86" s="7"/>
      <c r="O86" s="7"/>
      <c r="P86" s="7"/>
      <c r="Q86" s="7"/>
      <c r="R86" s="7"/>
      <c r="S86" s="7"/>
      <c r="T86" s="7"/>
      <c r="U86" s="7"/>
      <c r="V86" s="7"/>
      <c r="W86" s="7"/>
      <c r="X86" s="7"/>
      <c r="Y86" s="7"/>
      <c r="Z86" s="7"/>
      <c r="AA86" s="7"/>
    </row>
    <row r="87" spans="1:27" ht="69"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row>
    <row r="88" spans="1:27" ht="69"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row>
    <row r="89" spans="1:27" ht="69"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row>
    <row r="90" spans="1:27" ht="69"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row>
    <row r="91" spans="1:27" ht="69"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row>
    <row r="92" spans="1:27" ht="69"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row>
    <row r="93" spans="1:27" ht="69"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row>
    <row r="94" spans="1:27" ht="69"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row>
    <row r="95" spans="1:27" ht="69"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row>
    <row r="96" spans="1:27" ht="69"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row>
    <row r="97" spans="1:27" ht="69"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row>
    <row r="98" spans="1:27" ht="69"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row>
    <row r="99" spans="1:27" ht="69"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row>
    <row r="100" spans="1:27" ht="69"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row>
    <row r="101" spans="1:27" ht="69"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row>
    <row r="102" spans="1:27" ht="69"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row>
    <row r="103" spans="1:27" ht="69"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row>
    <row r="104" spans="1:27" ht="69"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row>
    <row r="105" spans="1:27" ht="69"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row>
    <row r="106" spans="1:27" ht="69"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row>
    <row r="107" spans="1:27" ht="69"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row>
    <row r="108" spans="1:27" ht="69"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row>
    <row r="109" spans="1:27" ht="69"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row>
    <row r="110" spans="1:27" ht="69"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spans="1:27" ht="69"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spans="1:27" ht="69"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spans="1:27" ht="69"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spans="1:27" ht="69"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spans="1:27" ht="69"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spans="1:27" ht="69"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spans="1:27" ht="69"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spans="1:27" ht="69"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spans="1:27" ht="69"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spans="1:27" ht="69"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spans="1:27" ht="69"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spans="1:27" ht="69"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spans="1:27" ht="69"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spans="1:27" ht="69"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spans="1:27" ht="69"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spans="1:27" ht="69"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spans="1:27" ht="69"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spans="1:27" ht="69"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spans="1:27" ht="69"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spans="1:27" ht="69"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spans="1:27" ht="69"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spans="1:27" ht="69"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spans="1:27" ht="69"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spans="1:27" ht="69"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spans="1:27" ht="69"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spans="1:27" ht="69"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spans="1:27" ht="69"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spans="1:27" ht="69"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spans="1:27" ht="69"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spans="1:27" ht="69"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spans="1:27" ht="69"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spans="1:27" ht="69"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spans="1:27" ht="69"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spans="1:27" ht="69"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spans="1:27" ht="69"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spans="1:27" ht="69"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spans="1:27" ht="69"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spans="1:27" ht="69"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spans="1:27" ht="69"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spans="1:27" ht="69"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spans="1:27" ht="69"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spans="1:27" ht="69"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spans="1:27" ht="69"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spans="1:27" ht="69"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spans="1:27" ht="69"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spans="1:27" ht="69"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spans="1:27" ht="69"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spans="1:27" ht="69"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spans="1:27" ht="69"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spans="1:27" ht="69"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spans="1:27" ht="69"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spans="1:27" ht="69"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spans="1:27" ht="69"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spans="1:27" ht="69"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spans="1:27" ht="69"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spans="1:27" ht="69"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spans="1:27" ht="69"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spans="1:27" ht="69"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spans="1:27" ht="69"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spans="1:27" ht="69"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spans="1:27" ht="69"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spans="1:27" ht="69"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spans="1:27" ht="69"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spans="1:27" ht="69"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spans="1:27" ht="69"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spans="1:27" ht="69"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spans="1:27" ht="69"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spans="1:27" ht="69"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spans="1:27" ht="69"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spans="1:27" ht="69"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spans="1:27" ht="69"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spans="1:27" ht="69"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spans="1:27" ht="69"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spans="1:27" ht="69"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spans="1:27" ht="69"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spans="1:27" ht="69"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spans="1:27" ht="69"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spans="1:27" ht="69"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spans="1:27" ht="69"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spans="1:27" ht="69"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spans="1:27" ht="69"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spans="1:27" ht="69"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spans="1:27" ht="69"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spans="1:27" ht="69"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spans="1:27" ht="69"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spans="1:27" ht="69"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spans="1:27" ht="69"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spans="1:27" ht="69"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spans="1:27" ht="69"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spans="1:27" ht="69"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spans="1:27" ht="69"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spans="1:27" ht="69"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spans="1:27" ht="69"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spans="1:27" ht="69"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spans="1:27" ht="69"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spans="1:27" ht="69"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spans="1:27" ht="69"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spans="1:27" ht="69"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spans="1:27" ht="69"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spans="1:27" ht="69"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spans="1:27" ht="69"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spans="1:27" ht="69"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spans="1:27" ht="69"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spans="1:27" ht="69"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spans="1:27" ht="69"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spans="1:27" ht="69"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spans="1:27" ht="69"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spans="1:27" ht="69"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spans="1:27" ht="69"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spans="1:27" ht="69"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spans="1:27" ht="69"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spans="1:27" ht="69"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spans="1:27" ht="69"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spans="1:27" ht="69"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spans="1:27" ht="69"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spans="1:27" ht="69"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spans="1:27" ht="69"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spans="1:27" ht="69"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spans="1:27" ht="69"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spans="1:27" ht="69"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spans="1:27" ht="69"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spans="1:27" ht="69"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spans="1:27" ht="69"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spans="1:27" ht="69"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spans="1:27" ht="69"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spans="1:27" ht="69"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spans="1:27" ht="69"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spans="1:27" ht="69"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spans="1:27" ht="69"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spans="1:27" ht="69"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spans="1:27" ht="69"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spans="1:27" ht="69"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spans="1:27" ht="69"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spans="1:27" ht="69"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spans="1:27" ht="69"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spans="1:27" ht="69"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spans="1:27" ht="69"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spans="1:27" ht="69"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spans="1:27" ht="69"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spans="1:27" ht="69"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spans="1:27" ht="69"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spans="1:27" ht="69"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spans="1:27" ht="15.75" customHeight="1"/>
    <row r="254" spans="1:27" ht="15.75" customHeight="1"/>
    <row r="255" spans="1:27" ht="15.75" customHeight="1"/>
    <row r="256" spans="1:27"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1">
    <mergeCell ref="B9:C9"/>
    <mergeCell ref="H9:I9"/>
    <mergeCell ref="B10:C10"/>
    <mergeCell ref="H10:I10"/>
    <mergeCell ref="B6:C6"/>
    <mergeCell ref="H6:I6"/>
    <mergeCell ref="B7:C7"/>
    <mergeCell ref="H7:I7"/>
    <mergeCell ref="B8:C8"/>
    <mergeCell ref="H8:I8"/>
    <mergeCell ref="B11:C11"/>
    <mergeCell ref="B13:C13"/>
    <mergeCell ref="H13:I13"/>
    <mergeCell ref="H11:I11"/>
    <mergeCell ref="B12:C12"/>
    <mergeCell ref="H12:I12"/>
    <mergeCell ref="H17:I17"/>
    <mergeCell ref="H18:I18"/>
    <mergeCell ref="B19:C19"/>
    <mergeCell ref="H19:I19"/>
    <mergeCell ref="B14:C14"/>
    <mergeCell ref="H14:I14"/>
    <mergeCell ref="B15:C15"/>
    <mergeCell ref="H15:I15"/>
    <mergeCell ref="B16:C16"/>
    <mergeCell ref="H16:I16"/>
    <mergeCell ref="H20:I20"/>
    <mergeCell ref="B21:C21"/>
    <mergeCell ref="H21:I21"/>
    <mergeCell ref="B22:C22"/>
    <mergeCell ref="H22:I22"/>
    <mergeCell ref="H23:I23"/>
    <mergeCell ref="B24:C24"/>
    <mergeCell ref="H24:I24"/>
    <mergeCell ref="B25:C25"/>
    <mergeCell ref="H25:I25"/>
    <mergeCell ref="H26:I26"/>
    <mergeCell ref="B27:C27"/>
    <mergeCell ref="H27:I27"/>
    <mergeCell ref="D48:I48"/>
    <mergeCell ref="B35:C35"/>
    <mergeCell ref="H35:I35"/>
    <mergeCell ref="H36:I37"/>
    <mergeCell ref="H38:I38"/>
    <mergeCell ref="H28:I28"/>
    <mergeCell ref="H29:I29"/>
    <mergeCell ref="H30:I30"/>
    <mergeCell ref="H31:I31"/>
    <mergeCell ref="H32:I32"/>
    <mergeCell ref="H33:I33"/>
    <mergeCell ref="H34:I34"/>
    <mergeCell ref="C40:I40"/>
    <mergeCell ref="B49:I49"/>
    <mergeCell ref="B50:C50"/>
    <mergeCell ref="A52:I52"/>
    <mergeCell ref="A53:I63"/>
    <mergeCell ref="C42:I42"/>
    <mergeCell ref="C43:I43"/>
    <mergeCell ref="C44:I44"/>
    <mergeCell ref="C45:I45"/>
    <mergeCell ref="C46:I46"/>
    <mergeCell ref="B47:I47"/>
    <mergeCell ref="B48:C48"/>
    <mergeCell ref="A1:I1"/>
    <mergeCell ref="A2:I2"/>
    <mergeCell ref="A3:I3"/>
    <mergeCell ref="A4:I4"/>
    <mergeCell ref="A5:C5"/>
    <mergeCell ref="H5:I5"/>
    <mergeCell ref="A6:A10"/>
    <mergeCell ref="A18:A27"/>
    <mergeCell ref="B32:C32"/>
    <mergeCell ref="B33:C33"/>
    <mergeCell ref="B34:C34"/>
    <mergeCell ref="A11:A17"/>
    <mergeCell ref="B18:C18"/>
    <mergeCell ref="A28:A35"/>
    <mergeCell ref="B28:C28"/>
    <mergeCell ref="B29:C29"/>
    <mergeCell ref="B30:C30"/>
    <mergeCell ref="B31:C31"/>
    <mergeCell ref="B26:C26"/>
    <mergeCell ref="B23:C23"/>
    <mergeCell ref="B20:C20"/>
    <mergeCell ref="B17:C17"/>
    <mergeCell ref="C41:I41"/>
    <mergeCell ref="A36:C36"/>
    <mergeCell ref="A37:C37"/>
    <mergeCell ref="A38:C38"/>
    <mergeCell ref="D38:G38"/>
    <mergeCell ref="A39:I39"/>
  </mergeCells>
  <dataValidations count="1">
    <dataValidation type="list" allowBlank="1" sqref="D6:G35" xr:uid="{00000000-0002-0000-0B00-000000000000}">
      <formula1>"✓"</formula1>
    </dataValidation>
  </dataValidation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E69138"/>
  </sheetPr>
  <dimension ref="A1:Q1000"/>
  <sheetViews>
    <sheetView showGridLines="0" workbookViewId="0">
      <selection sqref="A1:I66"/>
    </sheetView>
  </sheetViews>
  <sheetFormatPr defaultColWidth="12.59765625" defaultRowHeight="15" customHeight="1"/>
  <cols>
    <col min="1" max="2" width="16" customWidth="1"/>
    <col min="3" max="3" width="67.8984375" customWidth="1"/>
    <col min="4" max="4" width="7" customWidth="1"/>
    <col min="5" max="5" width="7.3984375" customWidth="1"/>
    <col min="6" max="6" width="6.5" customWidth="1"/>
    <col min="7" max="7" width="11" customWidth="1"/>
    <col min="8" max="8" width="13.3984375" customWidth="1"/>
    <col min="9" max="9" width="12.59765625" customWidth="1"/>
    <col min="10" max="10" width="17.19921875" hidden="1" customWidth="1"/>
    <col min="11" max="11" width="13.69921875" hidden="1" customWidth="1"/>
    <col min="12" max="13" width="34.8984375" hidden="1" customWidth="1"/>
    <col min="14" max="16" width="8.59765625" hidden="1" customWidth="1"/>
    <col min="17" max="17" width="12.59765625" customWidth="1"/>
  </cols>
  <sheetData>
    <row r="1" spans="1:16" ht="32.25" customHeight="1">
      <c r="A1" s="448" t="s">
        <v>439</v>
      </c>
      <c r="B1" s="308"/>
      <c r="C1" s="308"/>
      <c r="D1" s="308"/>
      <c r="E1" s="308"/>
      <c r="F1" s="308"/>
      <c r="G1" s="308"/>
      <c r="H1" s="308"/>
      <c r="I1" s="332"/>
      <c r="J1" s="184"/>
      <c r="K1" s="184"/>
      <c r="L1" s="185"/>
      <c r="M1" s="184" t="s">
        <v>302</v>
      </c>
      <c r="N1" s="184">
        <f>SUM(K:K)</f>
        <v>0</v>
      </c>
    </row>
    <row r="2" spans="1:16" ht="49.5" customHeight="1">
      <c r="A2" s="449" t="s">
        <v>440</v>
      </c>
      <c r="B2" s="308"/>
      <c r="C2" s="308"/>
      <c r="D2" s="308"/>
      <c r="E2" s="308"/>
      <c r="F2" s="308"/>
      <c r="G2" s="308"/>
      <c r="H2" s="308"/>
      <c r="I2" s="332"/>
      <c r="J2" s="186"/>
      <c r="K2" s="169"/>
      <c r="L2" s="185"/>
      <c r="M2" s="124" t="s">
        <v>304</v>
      </c>
      <c r="N2" s="124">
        <f>SUM(L:L)</f>
        <v>0</v>
      </c>
    </row>
    <row r="3" spans="1:16" ht="14.25" customHeight="1">
      <c r="A3" s="518"/>
      <c r="B3" s="308"/>
      <c r="C3" s="308"/>
      <c r="D3" s="308"/>
      <c r="E3" s="308"/>
      <c r="F3" s="308"/>
      <c r="G3" s="308"/>
      <c r="H3" s="308"/>
      <c r="I3" s="308"/>
      <c r="J3" s="186"/>
      <c r="K3" s="186"/>
      <c r="L3" s="31"/>
      <c r="M3" s="31" t="s">
        <v>305</v>
      </c>
      <c r="N3" s="30">
        <f>SUM(J:J)</f>
        <v>69</v>
      </c>
    </row>
    <row r="4" spans="1:16" ht="20.25" customHeight="1">
      <c r="A4" s="451" t="s">
        <v>271</v>
      </c>
      <c r="B4" s="308"/>
      <c r="C4" s="308"/>
      <c r="D4" s="308"/>
      <c r="E4" s="308"/>
      <c r="F4" s="308"/>
      <c r="G4" s="308"/>
      <c r="H4" s="308"/>
      <c r="I4" s="332"/>
      <c r="J4" s="187"/>
      <c r="K4" s="188"/>
      <c r="L4" s="31"/>
      <c r="M4" s="31" t="s">
        <v>306</v>
      </c>
      <c r="N4" s="30">
        <f>SUM(N1+N2)</f>
        <v>0</v>
      </c>
      <c r="O4" s="188"/>
      <c r="P4" s="188"/>
    </row>
    <row r="5" spans="1:16" ht="49.5" customHeight="1">
      <c r="A5" s="452" t="s">
        <v>441</v>
      </c>
      <c r="B5" s="308"/>
      <c r="C5" s="332"/>
      <c r="D5" s="24" t="s">
        <v>273</v>
      </c>
      <c r="E5" s="24" t="s">
        <v>274</v>
      </c>
      <c r="F5" s="24" t="s">
        <v>275</v>
      </c>
      <c r="G5" s="255" t="s">
        <v>276</v>
      </c>
      <c r="H5" s="519" t="s">
        <v>277</v>
      </c>
      <c r="I5" s="332"/>
      <c r="J5" s="33" t="s">
        <v>308</v>
      </c>
      <c r="K5" s="33" t="s">
        <v>309</v>
      </c>
      <c r="L5" s="34" t="s">
        <v>310</v>
      </c>
      <c r="M5" s="34" t="s">
        <v>302</v>
      </c>
      <c r="N5" s="34" t="s">
        <v>311</v>
      </c>
      <c r="O5" s="34" t="s">
        <v>275</v>
      </c>
      <c r="P5" s="34" t="s">
        <v>312</v>
      </c>
    </row>
    <row r="6" spans="1:16" ht="43.5" customHeight="1">
      <c r="A6" s="517" t="s">
        <v>85</v>
      </c>
      <c r="B6" s="419" t="s">
        <v>442</v>
      </c>
      <c r="C6" s="332"/>
      <c r="D6" s="48"/>
      <c r="E6" s="48"/>
      <c r="F6" s="48"/>
      <c r="G6" s="48"/>
      <c r="H6" s="516"/>
      <c r="I6" s="332"/>
      <c r="J6" s="75">
        <v>1</v>
      </c>
      <c r="K6" s="37">
        <f t="shared" ref="K6:K37" si="0">(M6*J6)</f>
        <v>0</v>
      </c>
      <c r="L6" s="38">
        <f t="shared" ref="L6:L37" si="1">(P6*J6*0.5)</f>
        <v>0</v>
      </c>
      <c r="M6" s="38">
        <f t="shared" ref="M6:P6" si="2">IF(D6="✓", 1, 0)</f>
        <v>0</v>
      </c>
      <c r="N6" s="38">
        <f t="shared" si="2"/>
        <v>0</v>
      </c>
      <c r="O6" s="38">
        <f t="shared" si="2"/>
        <v>0</v>
      </c>
      <c r="P6" s="38">
        <f t="shared" si="2"/>
        <v>0</v>
      </c>
    </row>
    <row r="7" spans="1:16" ht="63.75" customHeight="1">
      <c r="A7" s="367"/>
      <c r="B7" s="419" t="s">
        <v>443</v>
      </c>
      <c r="C7" s="332"/>
      <c r="D7" s="48"/>
      <c r="E7" s="48"/>
      <c r="F7" s="48"/>
      <c r="G7" s="48"/>
      <c r="H7" s="516"/>
      <c r="I7" s="332"/>
      <c r="J7" s="75">
        <v>1</v>
      </c>
      <c r="K7" s="37">
        <f t="shared" si="0"/>
        <v>0</v>
      </c>
      <c r="L7" s="38">
        <f t="shared" si="1"/>
        <v>0</v>
      </c>
      <c r="M7" s="38">
        <f t="shared" ref="M7:P7" si="3">IF(D7="✓", 1, 0)</f>
        <v>0</v>
      </c>
      <c r="N7" s="38">
        <f t="shared" si="3"/>
        <v>0</v>
      </c>
      <c r="O7" s="38">
        <f t="shared" si="3"/>
        <v>0</v>
      </c>
      <c r="P7" s="38">
        <f t="shared" si="3"/>
        <v>0</v>
      </c>
    </row>
    <row r="8" spans="1:16" ht="38.25" customHeight="1">
      <c r="A8" s="367"/>
      <c r="B8" s="419" t="s">
        <v>444</v>
      </c>
      <c r="C8" s="332"/>
      <c r="D8" s="48"/>
      <c r="E8" s="48"/>
      <c r="F8" s="48"/>
      <c r="G8" s="48"/>
      <c r="H8" s="515"/>
      <c r="I8" s="332"/>
      <c r="J8" s="75">
        <v>1</v>
      </c>
      <c r="K8" s="37">
        <f t="shared" si="0"/>
        <v>0</v>
      </c>
      <c r="L8" s="38">
        <f t="shared" si="1"/>
        <v>0</v>
      </c>
      <c r="M8" s="38">
        <f t="shared" ref="M8:P8" si="4">IF(D8="✓", 1, 0)</f>
        <v>0</v>
      </c>
      <c r="N8" s="38">
        <f t="shared" si="4"/>
        <v>0</v>
      </c>
      <c r="O8" s="38">
        <f t="shared" si="4"/>
        <v>0</v>
      </c>
      <c r="P8" s="38">
        <f t="shared" si="4"/>
        <v>0</v>
      </c>
    </row>
    <row r="9" spans="1:16" ht="34.5" customHeight="1">
      <c r="A9" s="367"/>
      <c r="B9" s="419" t="s">
        <v>445</v>
      </c>
      <c r="C9" s="332"/>
      <c r="D9" s="48"/>
      <c r="E9" s="48"/>
      <c r="F9" s="48"/>
      <c r="G9" s="48"/>
      <c r="H9" s="516"/>
      <c r="I9" s="332"/>
      <c r="J9" s="75">
        <v>1</v>
      </c>
      <c r="K9" s="37">
        <f t="shared" si="0"/>
        <v>0</v>
      </c>
      <c r="L9" s="38">
        <f t="shared" si="1"/>
        <v>0</v>
      </c>
      <c r="M9" s="38">
        <f t="shared" ref="M9:P9" si="5">IF(D9="✓", 1, 0)</f>
        <v>0</v>
      </c>
      <c r="N9" s="38">
        <f t="shared" si="5"/>
        <v>0</v>
      </c>
      <c r="O9" s="38">
        <f t="shared" si="5"/>
        <v>0</v>
      </c>
      <c r="P9" s="38">
        <f t="shared" si="5"/>
        <v>0</v>
      </c>
    </row>
    <row r="10" spans="1:16" ht="29.25" customHeight="1">
      <c r="A10" s="367"/>
      <c r="B10" s="419" t="s">
        <v>446</v>
      </c>
      <c r="C10" s="332"/>
      <c r="D10" s="48"/>
      <c r="E10" s="48"/>
      <c r="F10" s="48"/>
      <c r="G10" s="48"/>
      <c r="H10" s="516"/>
      <c r="I10" s="332"/>
      <c r="J10" s="75">
        <v>1</v>
      </c>
      <c r="K10" s="37">
        <f t="shared" si="0"/>
        <v>0</v>
      </c>
      <c r="L10" s="38">
        <f t="shared" si="1"/>
        <v>0</v>
      </c>
      <c r="M10" s="38">
        <f t="shared" ref="M10:P10" si="6">IF(D10="✓", 1, 0)</f>
        <v>0</v>
      </c>
      <c r="N10" s="38">
        <f t="shared" si="6"/>
        <v>0</v>
      </c>
      <c r="O10" s="38">
        <f t="shared" si="6"/>
        <v>0</v>
      </c>
      <c r="P10" s="38">
        <f t="shared" si="6"/>
        <v>0</v>
      </c>
    </row>
    <row r="11" spans="1:16" ht="58.5" customHeight="1">
      <c r="A11" s="189" t="s">
        <v>87</v>
      </c>
      <c r="B11" s="419" t="s">
        <v>447</v>
      </c>
      <c r="C11" s="332"/>
      <c r="D11" s="48"/>
      <c r="E11" s="48"/>
      <c r="F11" s="48"/>
      <c r="G11" s="48"/>
      <c r="H11" s="515"/>
      <c r="I11" s="332"/>
      <c r="J11" s="75">
        <v>3</v>
      </c>
      <c r="K11" s="37">
        <f t="shared" si="0"/>
        <v>0</v>
      </c>
      <c r="L11" s="38">
        <f t="shared" si="1"/>
        <v>0</v>
      </c>
      <c r="M11" s="38">
        <f t="shared" ref="M11:P11" si="7">IF(D11="✓", 1, 0)</f>
        <v>0</v>
      </c>
      <c r="N11" s="38">
        <f t="shared" si="7"/>
        <v>0</v>
      </c>
      <c r="O11" s="38">
        <f t="shared" si="7"/>
        <v>0</v>
      </c>
      <c r="P11" s="38">
        <f t="shared" si="7"/>
        <v>0</v>
      </c>
    </row>
    <row r="12" spans="1:16" ht="58.5" customHeight="1">
      <c r="A12" s="189"/>
      <c r="B12" s="419" t="s">
        <v>448</v>
      </c>
      <c r="C12" s="332"/>
      <c r="D12" s="48"/>
      <c r="E12" s="48"/>
      <c r="F12" s="48"/>
      <c r="G12" s="48"/>
      <c r="H12" s="515"/>
      <c r="I12" s="332"/>
      <c r="J12" s="76">
        <v>3</v>
      </c>
      <c r="K12" s="37">
        <f t="shared" si="0"/>
        <v>0</v>
      </c>
      <c r="L12" s="38">
        <f t="shared" si="1"/>
        <v>0</v>
      </c>
      <c r="M12" s="38">
        <f t="shared" ref="M12:P12" si="8">IF(D12="✓", 1, 0)</f>
        <v>0</v>
      </c>
      <c r="N12" s="38">
        <f t="shared" si="8"/>
        <v>0</v>
      </c>
      <c r="O12" s="38">
        <f t="shared" si="8"/>
        <v>0</v>
      </c>
      <c r="P12" s="38">
        <f t="shared" si="8"/>
        <v>0</v>
      </c>
    </row>
    <row r="13" spans="1:16" ht="60" customHeight="1">
      <c r="A13" s="189"/>
      <c r="B13" s="419" t="s">
        <v>449</v>
      </c>
      <c r="C13" s="332"/>
      <c r="D13" s="48"/>
      <c r="E13" s="48"/>
      <c r="F13" s="48"/>
      <c r="G13" s="48"/>
      <c r="H13" s="515"/>
      <c r="I13" s="332"/>
      <c r="J13" s="76">
        <v>3</v>
      </c>
      <c r="K13" s="37">
        <f t="shared" si="0"/>
        <v>0</v>
      </c>
      <c r="L13" s="38">
        <f t="shared" si="1"/>
        <v>0</v>
      </c>
      <c r="M13" s="38">
        <f t="shared" ref="M13:P13" si="9">IF(D13="✓", 1, 0)</f>
        <v>0</v>
      </c>
      <c r="N13" s="38">
        <f t="shared" si="9"/>
        <v>0</v>
      </c>
      <c r="O13" s="38">
        <f t="shared" si="9"/>
        <v>0</v>
      </c>
      <c r="P13" s="38">
        <f t="shared" si="9"/>
        <v>0</v>
      </c>
    </row>
    <row r="14" spans="1:16" ht="35.25" customHeight="1">
      <c r="A14" s="189"/>
      <c r="B14" s="419" t="s">
        <v>450</v>
      </c>
      <c r="C14" s="332"/>
      <c r="D14" s="48"/>
      <c r="E14" s="48"/>
      <c r="F14" s="48"/>
      <c r="G14" s="48"/>
      <c r="H14" s="515"/>
      <c r="I14" s="332"/>
      <c r="J14" s="76">
        <v>3</v>
      </c>
      <c r="K14" s="37">
        <f t="shared" si="0"/>
        <v>0</v>
      </c>
      <c r="L14" s="38">
        <f t="shared" si="1"/>
        <v>0</v>
      </c>
      <c r="M14" s="38">
        <f t="shared" ref="M14:P14" si="10">IF(D14="✓", 1, 0)</f>
        <v>0</v>
      </c>
      <c r="N14" s="38">
        <f t="shared" si="10"/>
        <v>0</v>
      </c>
      <c r="O14" s="38">
        <f t="shared" si="10"/>
        <v>0</v>
      </c>
      <c r="P14" s="38">
        <f t="shared" si="10"/>
        <v>0</v>
      </c>
    </row>
    <row r="15" spans="1:16" ht="39" customHeight="1">
      <c r="A15" s="189"/>
      <c r="B15" s="419" t="s">
        <v>451</v>
      </c>
      <c r="C15" s="332"/>
      <c r="D15" s="48"/>
      <c r="E15" s="48"/>
      <c r="F15" s="48"/>
      <c r="G15" s="48"/>
      <c r="H15" s="515"/>
      <c r="I15" s="332"/>
      <c r="J15" s="77">
        <v>3</v>
      </c>
      <c r="K15" s="37">
        <f t="shared" si="0"/>
        <v>0</v>
      </c>
      <c r="L15" s="38">
        <f t="shared" si="1"/>
        <v>0</v>
      </c>
      <c r="M15" s="38">
        <f t="shared" ref="M15:P15" si="11">IF(D15="✓", 1, 0)</f>
        <v>0</v>
      </c>
      <c r="N15" s="38">
        <f t="shared" si="11"/>
        <v>0</v>
      </c>
      <c r="O15" s="38">
        <f t="shared" si="11"/>
        <v>0</v>
      </c>
      <c r="P15" s="38">
        <f t="shared" si="11"/>
        <v>0</v>
      </c>
    </row>
    <row r="16" spans="1:16" ht="36" customHeight="1">
      <c r="A16" s="189"/>
      <c r="B16" s="419" t="s">
        <v>452</v>
      </c>
      <c r="C16" s="332"/>
      <c r="D16" s="48"/>
      <c r="E16" s="48"/>
      <c r="F16" s="48"/>
      <c r="G16" s="48"/>
      <c r="H16" s="515"/>
      <c r="I16" s="332"/>
      <c r="J16" s="77">
        <v>3</v>
      </c>
      <c r="K16" s="37">
        <f t="shared" si="0"/>
        <v>0</v>
      </c>
      <c r="L16" s="38">
        <f t="shared" si="1"/>
        <v>0</v>
      </c>
      <c r="M16" s="38">
        <f t="shared" ref="M16:P16" si="12">IF(D16="✓", 1, 0)</f>
        <v>0</v>
      </c>
      <c r="N16" s="38">
        <f t="shared" si="12"/>
        <v>0</v>
      </c>
      <c r="O16" s="38">
        <f t="shared" si="12"/>
        <v>0</v>
      </c>
      <c r="P16" s="38">
        <f t="shared" si="12"/>
        <v>0</v>
      </c>
    </row>
    <row r="17" spans="1:16" ht="38.25" customHeight="1">
      <c r="A17" s="438" t="s">
        <v>89</v>
      </c>
      <c r="B17" s="419" t="s">
        <v>453</v>
      </c>
      <c r="C17" s="332"/>
      <c r="D17" s="48"/>
      <c r="E17" s="48"/>
      <c r="F17" s="48"/>
      <c r="G17" s="48"/>
      <c r="H17" s="515"/>
      <c r="I17" s="332"/>
      <c r="J17" s="77">
        <v>2</v>
      </c>
      <c r="K17" s="37">
        <f t="shared" si="0"/>
        <v>0</v>
      </c>
      <c r="L17" s="38">
        <f t="shared" si="1"/>
        <v>0</v>
      </c>
      <c r="M17" s="38">
        <f t="shared" ref="M17:P17" si="13">IF(D17="✓", 1, 0)</f>
        <v>0</v>
      </c>
      <c r="N17" s="38">
        <f t="shared" si="13"/>
        <v>0</v>
      </c>
      <c r="O17" s="38">
        <f t="shared" si="13"/>
        <v>0</v>
      </c>
      <c r="P17" s="38">
        <f t="shared" si="13"/>
        <v>0</v>
      </c>
    </row>
    <row r="18" spans="1:16" ht="45.75" customHeight="1">
      <c r="A18" s="367"/>
      <c r="B18" s="419" t="s">
        <v>454</v>
      </c>
      <c r="C18" s="332"/>
      <c r="D18" s="48"/>
      <c r="E18" s="48"/>
      <c r="F18" s="48"/>
      <c r="G18" s="48"/>
      <c r="H18" s="515"/>
      <c r="I18" s="332"/>
      <c r="J18" s="77">
        <v>2</v>
      </c>
      <c r="K18" s="37">
        <f t="shared" si="0"/>
        <v>0</v>
      </c>
      <c r="L18" s="38">
        <f t="shared" si="1"/>
        <v>0</v>
      </c>
      <c r="M18" s="38">
        <f t="shared" ref="M18:P18" si="14">IF(D18="✓", 1, 0)</f>
        <v>0</v>
      </c>
      <c r="N18" s="38">
        <f t="shared" si="14"/>
        <v>0</v>
      </c>
      <c r="O18" s="38">
        <f t="shared" si="14"/>
        <v>0</v>
      </c>
      <c r="P18" s="38">
        <f t="shared" si="14"/>
        <v>0</v>
      </c>
    </row>
    <row r="19" spans="1:16" ht="68.25" customHeight="1">
      <c r="A19" s="367"/>
      <c r="B19" s="419" t="s">
        <v>455</v>
      </c>
      <c r="C19" s="332"/>
      <c r="D19" s="48"/>
      <c r="E19" s="48"/>
      <c r="F19" s="48"/>
      <c r="G19" s="48"/>
      <c r="H19" s="515"/>
      <c r="I19" s="332"/>
      <c r="J19" s="77">
        <v>2</v>
      </c>
      <c r="K19" s="37">
        <f t="shared" si="0"/>
        <v>0</v>
      </c>
      <c r="L19" s="38">
        <f t="shared" si="1"/>
        <v>0</v>
      </c>
      <c r="M19" s="38">
        <f t="shared" ref="M19:P19" si="15">IF(D19="✓", 1, 0)</f>
        <v>0</v>
      </c>
      <c r="N19" s="38">
        <f t="shared" si="15"/>
        <v>0</v>
      </c>
      <c r="O19" s="38">
        <f t="shared" si="15"/>
        <v>0</v>
      </c>
      <c r="P19" s="38">
        <f t="shared" si="15"/>
        <v>0</v>
      </c>
    </row>
    <row r="20" spans="1:16" ht="29.25" customHeight="1">
      <c r="A20" s="190"/>
      <c r="B20" s="486" t="s">
        <v>456</v>
      </c>
      <c r="C20" s="308"/>
      <c r="D20" s="308"/>
      <c r="E20" s="308"/>
      <c r="F20" s="308"/>
      <c r="G20" s="308"/>
      <c r="H20" s="308"/>
      <c r="I20" s="332"/>
      <c r="J20" s="78"/>
      <c r="K20" s="37">
        <f t="shared" si="0"/>
        <v>0</v>
      </c>
      <c r="L20" s="38">
        <f t="shared" si="1"/>
        <v>0</v>
      </c>
      <c r="M20" s="38">
        <f t="shared" ref="M20:P20" si="16">IF(D20="✓", 1, 0)</f>
        <v>0</v>
      </c>
      <c r="N20" s="38">
        <f t="shared" si="16"/>
        <v>0</v>
      </c>
      <c r="O20" s="38">
        <f t="shared" si="16"/>
        <v>0</v>
      </c>
      <c r="P20" s="38">
        <f t="shared" si="16"/>
        <v>0</v>
      </c>
    </row>
    <row r="21" spans="1:16" ht="41.25" customHeight="1">
      <c r="A21" s="438" t="s">
        <v>89</v>
      </c>
      <c r="B21" s="420" t="s">
        <v>457</v>
      </c>
      <c r="C21" s="332"/>
      <c r="D21" s="48"/>
      <c r="E21" s="48"/>
      <c r="F21" s="48"/>
      <c r="G21" s="48"/>
      <c r="H21" s="515"/>
      <c r="I21" s="332"/>
      <c r="J21" s="79">
        <v>2</v>
      </c>
      <c r="K21" s="37">
        <f t="shared" si="0"/>
        <v>0</v>
      </c>
      <c r="L21" s="38">
        <f t="shared" si="1"/>
        <v>0</v>
      </c>
      <c r="M21" s="38">
        <f t="shared" ref="M21:P21" si="17">IF(D21="✓", 1, 0)</f>
        <v>0</v>
      </c>
      <c r="N21" s="38">
        <f t="shared" si="17"/>
        <v>0</v>
      </c>
      <c r="O21" s="38">
        <f t="shared" si="17"/>
        <v>0</v>
      </c>
      <c r="P21" s="38">
        <f t="shared" si="17"/>
        <v>0</v>
      </c>
    </row>
    <row r="22" spans="1:16" ht="36.75" customHeight="1">
      <c r="A22" s="367"/>
      <c r="B22" s="420" t="s">
        <v>458</v>
      </c>
      <c r="C22" s="332"/>
      <c r="D22" s="48"/>
      <c r="E22" s="48"/>
      <c r="F22" s="48"/>
      <c r="G22" s="48"/>
      <c r="H22" s="515"/>
      <c r="I22" s="332"/>
      <c r="J22" s="79">
        <v>2</v>
      </c>
      <c r="K22" s="37">
        <f t="shared" si="0"/>
        <v>0</v>
      </c>
      <c r="L22" s="38">
        <f t="shared" si="1"/>
        <v>0</v>
      </c>
      <c r="M22" s="38">
        <f t="shared" ref="M22:P22" si="18">IF(D22="✓", 1, 0)</f>
        <v>0</v>
      </c>
      <c r="N22" s="38">
        <f t="shared" si="18"/>
        <v>0</v>
      </c>
      <c r="O22" s="38">
        <f t="shared" si="18"/>
        <v>0</v>
      </c>
      <c r="P22" s="38">
        <f t="shared" si="18"/>
        <v>0</v>
      </c>
    </row>
    <row r="23" spans="1:16" ht="22.5" customHeight="1">
      <c r="A23" s="367"/>
      <c r="B23" s="420" t="s">
        <v>459</v>
      </c>
      <c r="C23" s="332"/>
      <c r="D23" s="48"/>
      <c r="E23" s="48"/>
      <c r="F23" s="48"/>
      <c r="G23" s="48"/>
      <c r="H23" s="516"/>
      <c r="I23" s="332"/>
      <c r="J23" s="76">
        <v>2</v>
      </c>
      <c r="K23" s="37">
        <f t="shared" si="0"/>
        <v>0</v>
      </c>
      <c r="L23" s="38">
        <f t="shared" si="1"/>
        <v>0</v>
      </c>
      <c r="M23" s="38">
        <f t="shared" ref="M23:P23" si="19">IF(D23="✓", 1, 0)</f>
        <v>0</v>
      </c>
      <c r="N23" s="38">
        <f t="shared" si="19"/>
        <v>0</v>
      </c>
      <c r="O23" s="38">
        <f t="shared" si="19"/>
        <v>0</v>
      </c>
      <c r="P23" s="38">
        <f t="shared" si="19"/>
        <v>0</v>
      </c>
    </row>
    <row r="24" spans="1:16" ht="23.25" customHeight="1">
      <c r="A24" s="367"/>
      <c r="B24" s="420" t="s">
        <v>460</v>
      </c>
      <c r="C24" s="332"/>
      <c r="D24" s="48"/>
      <c r="E24" s="48"/>
      <c r="F24" s="48"/>
      <c r="G24" s="48"/>
      <c r="H24" s="516"/>
      <c r="I24" s="332"/>
      <c r="J24" s="76">
        <v>2</v>
      </c>
      <c r="K24" s="37">
        <f t="shared" si="0"/>
        <v>0</v>
      </c>
      <c r="L24" s="38">
        <f t="shared" si="1"/>
        <v>0</v>
      </c>
      <c r="M24" s="38">
        <f t="shared" ref="M24:P24" si="20">IF(D24="✓", 1, 0)</f>
        <v>0</v>
      </c>
      <c r="N24" s="38">
        <f t="shared" si="20"/>
        <v>0</v>
      </c>
      <c r="O24" s="38">
        <f t="shared" si="20"/>
        <v>0</v>
      </c>
      <c r="P24" s="38">
        <f t="shared" si="20"/>
        <v>0</v>
      </c>
    </row>
    <row r="25" spans="1:16" ht="21" customHeight="1">
      <c r="A25" s="367"/>
      <c r="B25" s="420" t="s">
        <v>461</v>
      </c>
      <c r="C25" s="332"/>
      <c r="D25" s="48"/>
      <c r="E25" s="48"/>
      <c r="F25" s="48"/>
      <c r="G25" s="48"/>
      <c r="H25" s="516"/>
      <c r="I25" s="332"/>
      <c r="J25" s="76">
        <v>2</v>
      </c>
      <c r="K25" s="37">
        <f t="shared" si="0"/>
        <v>0</v>
      </c>
      <c r="L25" s="38">
        <f t="shared" si="1"/>
        <v>0</v>
      </c>
      <c r="M25" s="38">
        <f t="shared" ref="M25:P25" si="21">IF(D25="✓", 1, 0)</f>
        <v>0</v>
      </c>
      <c r="N25" s="38">
        <f t="shared" si="21"/>
        <v>0</v>
      </c>
      <c r="O25" s="38">
        <f t="shared" si="21"/>
        <v>0</v>
      </c>
      <c r="P25" s="38">
        <f t="shared" si="21"/>
        <v>0</v>
      </c>
    </row>
    <row r="26" spans="1:16" ht="24.75" customHeight="1">
      <c r="A26" s="367"/>
      <c r="B26" s="420" t="s">
        <v>462</v>
      </c>
      <c r="C26" s="332"/>
      <c r="D26" s="48"/>
      <c r="E26" s="48"/>
      <c r="F26" s="48"/>
      <c r="G26" s="48"/>
      <c r="H26" s="516"/>
      <c r="I26" s="332"/>
      <c r="J26" s="76">
        <v>2</v>
      </c>
      <c r="K26" s="37">
        <f t="shared" si="0"/>
        <v>0</v>
      </c>
      <c r="L26" s="38">
        <f t="shared" si="1"/>
        <v>0</v>
      </c>
      <c r="M26" s="38">
        <f t="shared" ref="M26:P26" si="22">IF(D26="✓", 1, 0)</f>
        <v>0</v>
      </c>
      <c r="N26" s="38">
        <f t="shared" si="22"/>
        <v>0</v>
      </c>
      <c r="O26" s="38">
        <f t="shared" si="22"/>
        <v>0</v>
      </c>
      <c r="P26" s="38">
        <f t="shared" si="22"/>
        <v>0</v>
      </c>
    </row>
    <row r="27" spans="1:16" ht="21.75" customHeight="1">
      <c r="A27" s="367"/>
      <c r="B27" s="420" t="s">
        <v>463</v>
      </c>
      <c r="C27" s="332"/>
      <c r="D27" s="48"/>
      <c r="E27" s="48"/>
      <c r="F27" s="48"/>
      <c r="G27" s="48"/>
      <c r="H27" s="515"/>
      <c r="I27" s="332"/>
      <c r="J27" s="76">
        <v>2</v>
      </c>
      <c r="K27" s="37">
        <f t="shared" si="0"/>
        <v>0</v>
      </c>
      <c r="L27" s="38">
        <f t="shared" si="1"/>
        <v>0</v>
      </c>
      <c r="M27" s="38">
        <f t="shared" ref="M27:P27" si="23">IF(D27="✓", 1, 0)</f>
        <v>0</v>
      </c>
      <c r="N27" s="38">
        <f t="shared" si="23"/>
        <v>0</v>
      </c>
      <c r="O27" s="38">
        <f t="shared" si="23"/>
        <v>0</v>
      </c>
      <c r="P27" s="38">
        <f t="shared" si="23"/>
        <v>0</v>
      </c>
    </row>
    <row r="28" spans="1:16" ht="18.75" customHeight="1">
      <c r="A28" s="367"/>
      <c r="B28" s="420" t="s">
        <v>464</v>
      </c>
      <c r="C28" s="332"/>
      <c r="D28" s="48"/>
      <c r="E28" s="48"/>
      <c r="F28" s="48"/>
      <c r="G28" s="48"/>
      <c r="H28" s="515"/>
      <c r="I28" s="332"/>
      <c r="J28" s="80">
        <v>2</v>
      </c>
      <c r="K28" s="37">
        <f t="shared" si="0"/>
        <v>0</v>
      </c>
      <c r="L28" s="38">
        <f t="shared" si="1"/>
        <v>0</v>
      </c>
      <c r="M28" s="38">
        <f t="shared" ref="M28:P28" si="24">IF(D28="✓", 1, 0)</f>
        <v>0</v>
      </c>
      <c r="N28" s="38">
        <f t="shared" si="24"/>
        <v>0</v>
      </c>
      <c r="O28" s="38">
        <f t="shared" si="24"/>
        <v>0</v>
      </c>
      <c r="P28" s="38">
        <f t="shared" si="24"/>
        <v>0</v>
      </c>
    </row>
    <row r="29" spans="1:16" ht="33.75" customHeight="1">
      <c r="A29" s="367"/>
      <c r="B29" s="420" t="s">
        <v>465</v>
      </c>
      <c r="C29" s="332"/>
      <c r="D29" s="48"/>
      <c r="E29" s="48"/>
      <c r="F29" s="48"/>
      <c r="G29" s="48"/>
      <c r="H29" s="515"/>
      <c r="I29" s="332"/>
      <c r="J29" s="75">
        <v>2</v>
      </c>
      <c r="K29" s="37">
        <f t="shared" si="0"/>
        <v>0</v>
      </c>
      <c r="L29" s="38">
        <f t="shared" si="1"/>
        <v>0</v>
      </c>
      <c r="M29" s="38">
        <f t="shared" ref="M29:P29" si="25">IF(D29="✓", 1, 0)</f>
        <v>0</v>
      </c>
      <c r="N29" s="38">
        <f t="shared" si="25"/>
        <v>0</v>
      </c>
      <c r="O29" s="38">
        <f t="shared" si="25"/>
        <v>0</v>
      </c>
      <c r="P29" s="38">
        <f t="shared" si="25"/>
        <v>0</v>
      </c>
    </row>
    <row r="30" spans="1:16" ht="21.75" customHeight="1">
      <c r="A30" s="367"/>
      <c r="B30" s="420" t="s">
        <v>466</v>
      </c>
      <c r="C30" s="332"/>
      <c r="D30" s="48"/>
      <c r="E30" s="48"/>
      <c r="F30" s="48"/>
      <c r="G30" s="48"/>
      <c r="H30" s="515"/>
      <c r="I30" s="332"/>
      <c r="J30" s="76">
        <v>2</v>
      </c>
      <c r="K30" s="37">
        <f t="shared" si="0"/>
        <v>0</v>
      </c>
      <c r="L30" s="38">
        <f t="shared" si="1"/>
        <v>0</v>
      </c>
      <c r="M30" s="38">
        <f t="shared" ref="M30:P30" si="26">IF(D30="✓", 1, 0)</f>
        <v>0</v>
      </c>
      <c r="N30" s="38">
        <f t="shared" si="26"/>
        <v>0</v>
      </c>
      <c r="O30" s="38">
        <f t="shared" si="26"/>
        <v>0</v>
      </c>
      <c r="P30" s="38">
        <f t="shared" si="26"/>
        <v>0</v>
      </c>
    </row>
    <row r="31" spans="1:16" ht="21" customHeight="1">
      <c r="A31" s="367"/>
      <c r="B31" s="420" t="s">
        <v>467</v>
      </c>
      <c r="C31" s="332"/>
      <c r="D31" s="48"/>
      <c r="E31" s="48"/>
      <c r="F31" s="48"/>
      <c r="G31" s="48"/>
      <c r="H31" s="515"/>
      <c r="I31" s="332"/>
      <c r="J31" s="78">
        <v>2</v>
      </c>
      <c r="K31" s="37">
        <f t="shared" si="0"/>
        <v>0</v>
      </c>
      <c r="L31" s="38">
        <f t="shared" si="1"/>
        <v>0</v>
      </c>
      <c r="M31" s="38">
        <f t="shared" ref="M31:P31" si="27">IF(D31="✓", 1, 0)</f>
        <v>0</v>
      </c>
      <c r="N31" s="38">
        <f t="shared" si="27"/>
        <v>0</v>
      </c>
      <c r="O31" s="38">
        <f t="shared" si="27"/>
        <v>0</v>
      </c>
      <c r="P31" s="38">
        <f t="shared" si="27"/>
        <v>0</v>
      </c>
    </row>
    <row r="32" spans="1:16" ht="71.25" customHeight="1">
      <c r="A32" s="520" t="s">
        <v>468</v>
      </c>
      <c r="B32" s="420" t="s">
        <v>469</v>
      </c>
      <c r="C32" s="332"/>
      <c r="D32" s="48"/>
      <c r="E32" s="48"/>
      <c r="F32" s="48"/>
      <c r="G32" s="48"/>
      <c r="H32" s="515"/>
      <c r="I32" s="332"/>
      <c r="J32" s="75">
        <v>3</v>
      </c>
      <c r="K32" s="37">
        <f t="shared" si="0"/>
        <v>0</v>
      </c>
      <c r="L32" s="38">
        <f t="shared" si="1"/>
        <v>0</v>
      </c>
      <c r="M32" s="38">
        <f t="shared" ref="M32:P32" si="28">IF(D32="✓", 1, 0)</f>
        <v>0</v>
      </c>
      <c r="N32" s="38">
        <f t="shared" si="28"/>
        <v>0</v>
      </c>
      <c r="O32" s="38">
        <f t="shared" si="28"/>
        <v>0</v>
      </c>
      <c r="P32" s="38">
        <f t="shared" si="28"/>
        <v>0</v>
      </c>
    </row>
    <row r="33" spans="1:17" ht="48.75" customHeight="1">
      <c r="A33" s="367"/>
      <c r="B33" s="420" t="s">
        <v>470</v>
      </c>
      <c r="C33" s="332"/>
      <c r="D33" s="48"/>
      <c r="E33" s="48"/>
      <c r="F33" s="48"/>
      <c r="G33" s="48"/>
      <c r="H33" s="515"/>
      <c r="I33" s="332"/>
      <c r="J33" s="75">
        <v>3</v>
      </c>
      <c r="K33" s="37">
        <f t="shared" si="0"/>
        <v>0</v>
      </c>
      <c r="L33" s="38">
        <f t="shared" si="1"/>
        <v>0</v>
      </c>
      <c r="M33" s="38">
        <f t="shared" ref="M33:P33" si="29">IF(D33="✓", 1, 0)</f>
        <v>0</v>
      </c>
      <c r="N33" s="38">
        <f t="shared" si="29"/>
        <v>0</v>
      </c>
      <c r="O33" s="38">
        <f t="shared" si="29"/>
        <v>0</v>
      </c>
      <c r="P33" s="38">
        <f t="shared" si="29"/>
        <v>0</v>
      </c>
    </row>
    <row r="34" spans="1:17" ht="57.75" customHeight="1">
      <c r="A34" s="367"/>
      <c r="B34" s="420" t="s">
        <v>471</v>
      </c>
      <c r="C34" s="332"/>
      <c r="D34" s="48"/>
      <c r="E34" s="48"/>
      <c r="F34" s="48"/>
      <c r="G34" s="48"/>
      <c r="H34" s="515"/>
      <c r="I34" s="332"/>
      <c r="J34" s="75">
        <v>3</v>
      </c>
      <c r="K34" s="37">
        <f t="shared" si="0"/>
        <v>0</v>
      </c>
      <c r="L34" s="38">
        <f t="shared" si="1"/>
        <v>0</v>
      </c>
      <c r="M34" s="38">
        <f t="shared" ref="M34:P34" si="30">IF(D34="✓", 1, 0)</f>
        <v>0</v>
      </c>
      <c r="N34" s="38">
        <f t="shared" si="30"/>
        <v>0</v>
      </c>
      <c r="O34" s="38">
        <f t="shared" si="30"/>
        <v>0</v>
      </c>
      <c r="P34" s="38">
        <f t="shared" si="30"/>
        <v>0</v>
      </c>
    </row>
    <row r="35" spans="1:17" ht="30.75" customHeight="1">
      <c r="A35" s="367"/>
      <c r="B35" s="420" t="s">
        <v>472</v>
      </c>
      <c r="C35" s="332"/>
      <c r="D35" s="48"/>
      <c r="E35" s="48"/>
      <c r="F35" s="48"/>
      <c r="G35" s="48"/>
      <c r="H35" s="515"/>
      <c r="I35" s="332"/>
      <c r="J35" s="75">
        <v>3</v>
      </c>
      <c r="K35" s="37">
        <f t="shared" si="0"/>
        <v>0</v>
      </c>
      <c r="L35" s="38">
        <f t="shared" si="1"/>
        <v>0</v>
      </c>
      <c r="M35" s="38">
        <f t="shared" ref="M35:P35" si="31">IF(D35="✓", 1, 0)</f>
        <v>0</v>
      </c>
      <c r="N35" s="38">
        <f t="shared" si="31"/>
        <v>0</v>
      </c>
      <c r="O35" s="38">
        <f t="shared" si="31"/>
        <v>0</v>
      </c>
      <c r="P35" s="38">
        <f t="shared" si="31"/>
        <v>0</v>
      </c>
    </row>
    <row r="36" spans="1:17" ht="33.75" customHeight="1">
      <c r="A36" s="367"/>
      <c r="B36" s="421" t="s">
        <v>473</v>
      </c>
      <c r="C36" s="332"/>
      <c r="D36" s="48"/>
      <c r="E36" s="48"/>
      <c r="F36" s="48"/>
      <c r="G36" s="48"/>
      <c r="H36" s="515"/>
      <c r="I36" s="332"/>
      <c r="J36" s="76">
        <v>3</v>
      </c>
      <c r="K36" s="37">
        <f t="shared" si="0"/>
        <v>0</v>
      </c>
      <c r="L36" s="38">
        <f t="shared" si="1"/>
        <v>0</v>
      </c>
      <c r="M36" s="38">
        <f t="shared" ref="M36:P36" si="32">IF(D36="✓", 1, 0)</f>
        <v>0</v>
      </c>
      <c r="N36" s="38">
        <f t="shared" si="32"/>
        <v>0</v>
      </c>
      <c r="O36" s="38">
        <f t="shared" si="32"/>
        <v>0</v>
      </c>
      <c r="P36" s="38">
        <f t="shared" si="32"/>
        <v>0</v>
      </c>
      <c r="Q36" s="1"/>
    </row>
    <row r="37" spans="1:17" ht="39.75" customHeight="1">
      <c r="A37" s="339"/>
      <c r="B37" s="420" t="s">
        <v>474</v>
      </c>
      <c r="C37" s="332"/>
      <c r="D37" s="48"/>
      <c r="E37" s="48"/>
      <c r="F37" s="48"/>
      <c r="G37" s="48"/>
      <c r="H37" s="515"/>
      <c r="I37" s="332"/>
      <c r="J37" s="76">
        <v>3</v>
      </c>
      <c r="K37" s="37">
        <f t="shared" si="0"/>
        <v>0</v>
      </c>
      <c r="L37" s="38">
        <f t="shared" si="1"/>
        <v>0</v>
      </c>
      <c r="M37" s="38">
        <f t="shared" ref="M37:P37" si="33">IF(D37="✓", 1, 0)</f>
        <v>0</v>
      </c>
      <c r="N37" s="38">
        <f t="shared" si="33"/>
        <v>0</v>
      </c>
      <c r="O37" s="38">
        <f t="shared" si="33"/>
        <v>0</v>
      </c>
      <c r="P37" s="38">
        <f t="shared" si="33"/>
        <v>0</v>
      </c>
    </row>
    <row r="38" spans="1:17" ht="21.75" customHeight="1">
      <c r="A38" s="453" t="s">
        <v>327</v>
      </c>
      <c r="B38" s="308"/>
      <c r="C38" s="332"/>
      <c r="D38" s="40">
        <f>N1</f>
        <v>0</v>
      </c>
      <c r="E38" s="41"/>
      <c r="F38" s="41"/>
      <c r="G38" s="40">
        <f>N2</f>
        <v>0</v>
      </c>
      <c r="H38" s="459"/>
      <c r="I38" s="328"/>
      <c r="J38" s="188"/>
      <c r="K38" s="188"/>
      <c r="L38" s="185"/>
      <c r="M38" s="185"/>
    </row>
    <row r="39" spans="1:17" ht="21.75" customHeight="1">
      <c r="A39" s="453" t="s">
        <v>328</v>
      </c>
      <c r="B39" s="308"/>
      <c r="C39" s="332"/>
      <c r="D39" s="40">
        <f t="shared" ref="D39:D40" si="34">N3</f>
        <v>69</v>
      </c>
      <c r="E39" s="41"/>
      <c r="F39" s="41"/>
      <c r="G39" s="40">
        <f>D39/2</f>
        <v>34.5</v>
      </c>
      <c r="H39" s="413"/>
      <c r="I39" s="367"/>
      <c r="J39" s="188"/>
      <c r="K39" s="188"/>
      <c r="L39" s="185"/>
      <c r="M39" s="185"/>
    </row>
    <row r="40" spans="1:17" ht="21.75" customHeight="1">
      <c r="A40" s="453" t="s">
        <v>329</v>
      </c>
      <c r="B40" s="308"/>
      <c r="C40" s="332"/>
      <c r="D40" s="455">
        <f t="shared" si="34"/>
        <v>0</v>
      </c>
      <c r="E40" s="308"/>
      <c r="F40" s="308"/>
      <c r="G40" s="332"/>
      <c r="H40" s="372"/>
      <c r="I40" s="339"/>
      <c r="J40" s="188"/>
      <c r="K40" s="188"/>
      <c r="L40" s="185"/>
      <c r="M40" s="185"/>
    </row>
    <row r="41" spans="1:17" ht="21.75" customHeight="1">
      <c r="A41" s="416" t="s">
        <v>648</v>
      </c>
      <c r="B41" s="308"/>
      <c r="C41" s="308"/>
      <c r="D41" s="308"/>
      <c r="E41" s="308"/>
      <c r="F41" s="308"/>
      <c r="G41" s="308"/>
      <c r="H41" s="308"/>
      <c r="I41" s="332"/>
      <c r="J41" s="188"/>
      <c r="K41" s="188"/>
      <c r="L41" s="185"/>
      <c r="M41" s="185"/>
    </row>
    <row r="42" spans="1:17" ht="24" customHeight="1">
      <c r="A42" s="168"/>
      <c r="B42" s="26" t="s">
        <v>293</v>
      </c>
      <c r="C42" s="514"/>
      <c r="D42" s="308"/>
      <c r="E42" s="308"/>
      <c r="F42" s="308"/>
      <c r="G42" s="308"/>
      <c r="H42" s="308"/>
      <c r="I42" s="332"/>
      <c r="J42" s="188"/>
      <c r="K42" s="188"/>
      <c r="L42" s="185"/>
      <c r="M42" s="185"/>
    </row>
    <row r="43" spans="1:17" ht="21" customHeight="1">
      <c r="A43" s="168"/>
      <c r="B43" s="26" t="s">
        <v>294</v>
      </c>
      <c r="C43" s="491"/>
      <c r="D43" s="308"/>
      <c r="E43" s="308"/>
      <c r="F43" s="308"/>
      <c r="G43" s="308"/>
      <c r="H43" s="308"/>
      <c r="I43" s="332"/>
      <c r="J43" s="188"/>
      <c r="K43" s="188"/>
      <c r="L43" s="185"/>
      <c r="M43" s="185"/>
    </row>
    <row r="44" spans="1:17" ht="26.25" customHeight="1">
      <c r="A44" s="168"/>
      <c r="B44" s="26" t="s">
        <v>295</v>
      </c>
      <c r="C44" s="491"/>
      <c r="D44" s="308"/>
      <c r="E44" s="308"/>
      <c r="F44" s="308"/>
      <c r="G44" s="308"/>
      <c r="H44" s="308"/>
      <c r="I44" s="332"/>
      <c r="J44" s="188"/>
      <c r="K44" s="188"/>
      <c r="L44" s="185"/>
      <c r="M44" s="185"/>
    </row>
    <row r="45" spans="1:17" ht="25.5" customHeight="1">
      <c r="A45" s="168"/>
      <c r="B45" s="26" t="s">
        <v>296</v>
      </c>
      <c r="C45" s="491"/>
      <c r="D45" s="308"/>
      <c r="E45" s="308"/>
      <c r="F45" s="308"/>
      <c r="G45" s="308"/>
      <c r="H45" s="308"/>
      <c r="I45" s="332"/>
      <c r="J45" s="188"/>
      <c r="K45" s="188"/>
      <c r="L45" s="185"/>
      <c r="M45" s="185"/>
    </row>
    <row r="46" spans="1:17" ht="24" customHeight="1">
      <c r="A46" s="168"/>
      <c r="B46" s="26" t="s">
        <v>297</v>
      </c>
      <c r="C46" s="491"/>
      <c r="D46" s="308"/>
      <c r="E46" s="308"/>
      <c r="F46" s="308"/>
      <c r="G46" s="308"/>
      <c r="H46" s="308"/>
      <c r="I46" s="332"/>
      <c r="J46" s="188"/>
      <c r="K46" s="188"/>
      <c r="L46" s="185"/>
      <c r="M46" s="185"/>
    </row>
    <row r="47" spans="1:17" ht="21.75" customHeight="1">
      <c r="A47" s="168"/>
      <c r="B47" s="26" t="s">
        <v>298</v>
      </c>
      <c r="C47" s="491"/>
      <c r="D47" s="308"/>
      <c r="E47" s="308"/>
      <c r="F47" s="308"/>
      <c r="G47" s="308"/>
      <c r="H47" s="308"/>
      <c r="I47" s="332"/>
      <c r="J47" s="188"/>
      <c r="K47" s="188"/>
      <c r="L47" s="185"/>
      <c r="M47" s="185"/>
    </row>
    <row r="48" spans="1:17" ht="22.5" customHeight="1">
      <c r="A48" s="168"/>
      <c r="B48" s="26" t="s">
        <v>299</v>
      </c>
      <c r="C48" s="491"/>
      <c r="D48" s="308"/>
      <c r="E48" s="308"/>
      <c r="F48" s="308"/>
      <c r="G48" s="308"/>
      <c r="H48" s="308"/>
      <c r="I48" s="332"/>
      <c r="J48" s="188"/>
      <c r="K48" s="188"/>
      <c r="L48" s="185"/>
      <c r="M48" s="185"/>
    </row>
    <row r="49" spans="1:13" ht="12.75" customHeight="1">
      <c r="A49" s="183"/>
      <c r="B49" s="491"/>
      <c r="C49" s="308"/>
      <c r="D49" s="308"/>
      <c r="E49" s="308"/>
      <c r="F49" s="308"/>
      <c r="G49" s="308"/>
      <c r="H49" s="308"/>
      <c r="I49" s="332"/>
      <c r="J49" s="188"/>
      <c r="K49" s="188"/>
      <c r="L49" s="185"/>
      <c r="M49" s="185"/>
    </row>
    <row r="50" spans="1:13" ht="41.25" customHeight="1">
      <c r="A50" s="182"/>
      <c r="B50" s="494" t="s">
        <v>405</v>
      </c>
      <c r="C50" s="332"/>
      <c r="D50" s="494"/>
      <c r="E50" s="308"/>
      <c r="F50" s="308"/>
      <c r="G50" s="308"/>
      <c r="H50" s="308"/>
      <c r="I50" s="332"/>
      <c r="J50" s="188"/>
      <c r="K50" s="188"/>
      <c r="L50" s="185"/>
      <c r="M50" s="185"/>
    </row>
    <row r="51" spans="1:13" ht="12.75" customHeight="1">
      <c r="A51" s="183"/>
      <c r="B51" s="491"/>
      <c r="C51" s="308"/>
      <c r="D51" s="308"/>
      <c r="E51" s="308"/>
      <c r="F51" s="308"/>
      <c r="G51" s="308"/>
      <c r="H51" s="308"/>
      <c r="I51" s="332"/>
      <c r="J51" s="191"/>
      <c r="K51" s="191"/>
      <c r="L51" s="185"/>
      <c r="M51" s="185"/>
    </row>
    <row r="52" spans="1:13" ht="42.75" customHeight="1">
      <c r="A52" s="182"/>
      <c r="B52" s="494" t="s">
        <v>475</v>
      </c>
      <c r="C52" s="332"/>
      <c r="D52" s="494"/>
      <c r="E52" s="308"/>
      <c r="F52" s="308"/>
      <c r="G52" s="308"/>
      <c r="H52" s="308"/>
      <c r="I52" s="71"/>
      <c r="J52" s="188"/>
      <c r="K52" s="188"/>
    </row>
    <row r="53" spans="1:13" ht="42.75" customHeight="1">
      <c r="A53" s="182"/>
      <c r="B53" s="494" t="s">
        <v>476</v>
      </c>
      <c r="C53" s="332"/>
      <c r="D53" s="514"/>
      <c r="E53" s="308"/>
      <c r="F53" s="308"/>
      <c r="G53" s="308"/>
      <c r="H53" s="308"/>
      <c r="I53" s="332"/>
      <c r="J53" s="188"/>
      <c r="K53" s="188"/>
    </row>
    <row r="54" spans="1:13" ht="14.25" customHeight="1">
      <c r="J54" s="19"/>
      <c r="K54" s="19"/>
    </row>
    <row r="55" spans="1:13" ht="14.25" customHeight="1">
      <c r="A55" s="418" t="s">
        <v>300</v>
      </c>
      <c r="B55" s="308"/>
      <c r="C55" s="308"/>
      <c r="D55" s="308"/>
      <c r="E55" s="308"/>
      <c r="F55" s="308"/>
      <c r="G55" s="308"/>
      <c r="H55" s="308"/>
      <c r="I55" s="332"/>
      <c r="J55" s="19"/>
      <c r="K55" s="19"/>
    </row>
    <row r="56" spans="1:13" ht="14.25" customHeight="1">
      <c r="A56" s="412"/>
      <c r="B56" s="327"/>
      <c r="C56" s="327"/>
      <c r="D56" s="327"/>
      <c r="E56" s="327"/>
      <c r="F56" s="327"/>
      <c r="G56" s="327"/>
      <c r="H56" s="327"/>
      <c r="I56" s="328"/>
      <c r="J56" s="19"/>
      <c r="K56" s="19"/>
    </row>
    <row r="57" spans="1:13" ht="20.25" customHeight="1">
      <c r="A57" s="413"/>
      <c r="B57" s="316"/>
      <c r="C57" s="316"/>
      <c r="D57" s="316"/>
      <c r="E57" s="316"/>
      <c r="F57" s="316"/>
      <c r="G57" s="316"/>
      <c r="H57" s="316"/>
      <c r="I57" s="367"/>
      <c r="J57" s="19"/>
      <c r="K57" s="19"/>
    </row>
    <row r="58" spans="1:13" ht="14.25" customHeight="1">
      <c r="A58" s="413"/>
      <c r="B58" s="316"/>
      <c r="C58" s="316"/>
      <c r="D58" s="316"/>
      <c r="E58" s="316"/>
      <c r="F58" s="316"/>
      <c r="G58" s="316"/>
      <c r="H58" s="316"/>
      <c r="I58" s="367"/>
      <c r="J58" s="19"/>
      <c r="K58" s="19"/>
    </row>
    <row r="59" spans="1:13" ht="14.25" customHeight="1">
      <c r="A59" s="413"/>
      <c r="B59" s="316"/>
      <c r="C59" s="316"/>
      <c r="D59" s="316"/>
      <c r="E59" s="316"/>
      <c r="F59" s="316"/>
      <c r="G59" s="316"/>
      <c r="H59" s="316"/>
      <c r="I59" s="367"/>
      <c r="J59" s="19"/>
      <c r="K59" s="19"/>
    </row>
    <row r="60" spans="1:13" ht="14.25" customHeight="1">
      <c r="A60" s="413"/>
      <c r="B60" s="316"/>
      <c r="C60" s="316"/>
      <c r="D60" s="316"/>
      <c r="E60" s="316"/>
      <c r="F60" s="316"/>
      <c r="G60" s="316"/>
      <c r="H60" s="316"/>
      <c r="I60" s="367"/>
      <c r="J60" s="19"/>
      <c r="K60" s="19"/>
    </row>
    <row r="61" spans="1:13" ht="14.25" customHeight="1">
      <c r="A61" s="413"/>
      <c r="B61" s="316"/>
      <c r="C61" s="316"/>
      <c r="D61" s="316"/>
      <c r="E61" s="316"/>
      <c r="F61" s="316"/>
      <c r="G61" s="316"/>
      <c r="H61" s="316"/>
      <c r="I61" s="367"/>
      <c r="J61" s="19"/>
      <c r="K61" s="19"/>
    </row>
    <row r="62" spans="1:13" ht="14.25" customHeight="1">
      <c r="A62" s="413"/>
      <c r="B62" s="316"/>
      <c r="C62" s="316"/>
      <c r="D62" s="316"/>
      <c r="E62" s="316"/>
      <c r="F62" s="316"/>
      <c r="G62" s="316"/>
      <c r="H62" s="316"/>
      <c r="I62" s="367"/>
      <c r="J62" s="19"/>
      <c r="K62" s="19"/>
    </row>
    <row r="63" spans="1:13" ht="14.25" customHeight="1">
      <c r="A63" s="413"/>
      <c r="B63" s="316"/>
      <c r="C63" s="316"/>
      <c r="D63" s="316"/>
      <c r="E63" s="316"/>
      <c r="F63" s="316"/>
      <c r="G63" s="316"/>
      <c r="H63" s="316"/>
      <c r="I63" s="367"/>
      <c r="J63" s="19"/>
      <c r="K63" s="19"/>
    </row>
    <row r="64" spans="1:13" ht="14.25" customHeight="1">
      <c r="A64" s="413"/>
      <c r="B64" s="316"/>
      <c r="C64" s="316"/>
      <c r="D64" s="316"/>
      <c r="E64" s="316"/>
      <c r="F64" s="316"/>
      <c r="G64" s="316"/>
      <c r="H64" s="316"/>
      <c r="I64" s="367"/>
      <c r="J64" s="19"/>
      <c r="K64" s="19"/>
    </row>
    <row r="65" spans="1:13" ht="14.25" customHeight="1">
      <c r="A65" s="413"/>
      <c r="B65" s="316"/>
      <c r="C65" s="316"/>
      <c r="D65" s="316"/>
      <c r="E65" s="316"/>
      <c r="F65" s="316"/>
      <c r="G65" s="316"/>
      <c r="H65" s="316"/>
      <c r="I65" s="367"/>
      <c r="J65" s="19"/>
      <c r="K65" s="19"/>
    </row>
    <row r="66" spans="1:13" ht="14.25" customHeight="1">
      <c r="A66" s="372"/>
      <c r="B66" s="338"/>
      <c r="C66" s="338"/>
      <c r="D66" s="338"/>
      <c r="E66" s="338"/>
      <c r="F66" s="338"/>
      <c r="G66" s="338"/>
      <c r="H66" s="338"/>
      <c r="I66" s="339"/>
      <c r="J66" s="19"/>
      <c r="K66" s="19"/>
    </row>
    <row r="67" spans="1:13" ht="14.25" customHeight="1">
      <c r="J67" s="19"/>
      <c r="K67" s="19"/>
    </row>
    <row r="68" spans="1:13" ht="14.25" customHeight="1">
      <c r="J68" s="19"/>
      <c r="K68" s="19"/>
    </row>
    <row r="69" spans="1:13" ht="14.25" customHeight="1">
      <c r="J69" s="19"/>
      <c r="K69" s="19"/>
    </row>
    <row r="70" spans="1:13" ht="14.25" customHeight="1">
      <c r="J70" s="19"/>
      <c r="K70" s="19"/>
    </row>
    <row r="71" spans="1:13" ht="14.25" customHeight="1">
      <c r="J71" s="19"/>
      <c r="K71" s="19"/>
    </row>
    <row r="72" spans="1:13" ht="14.25" customHeight="1">
      <c r="J72" s="19"/>
      <c r="K72" s="19"/>
    </row>
    <row r="73" spans="1:13" ht="14.25" customHeight="1">
      <c r="J73" s="19"/>
      <c r="K73" s="19"/>
    </row>
    <row r="74" spans="1:13" ht="14.25" customHeight="1">
      <c r="J74" s="19"/>
      <c r="K74" s="19"/>
    </row>
    <row r="75" spans="1:13" ht="14.25" customHeight="1">
      <c r="J75" s="148"/>
      <c r="K75" s="148"/>
      <c r="L75" s="128"/>
      <c r="M75" s="128"/>
    </row>
    <row r="76" spans="1:13" ht="14.25" customHeight="1">
      <c r="J76" s="148"/>
      <c r="K76" s="148"/>
      <c r="L76" s="128"/>
      <c r="M76" s="128"/>
    </row>
    <row r="77" spans="1:13" ht="14.25" customHeight="1">
      <c r="J77" s="148"/>
      <c r="K77" s="148"/>
      <c r="L77" s="128"/>
      <c r="M77" s="128"/>
    </row>
    <row r="78" spans="1:13" ht="14.25" customHeight="1">
      <c r="J78" s="148"/>
      <c r="K78" s="148"/>
      <c r="L78" s="128"/>
      <c r="M78" s="128"/>
    </row>
    <row r="79" spans="1:13" ht="14.25" customHeight="1">
      <c r="J79" s="148"/>
      <c r="K79" s="148"/>
      <c r="L79" s="128"/>
      <c r="M79" s="128"/>
    </row>
    <row r="80" spans="1:13" ht="14.25" customHeight="1">
      <c r="J80" s="192"/>
      <c r="K80" s="192"/>
      <c r="L80" s="128"/>
      <c r="M80" s="128"/>
    </row>
    <row r="81" spans="10:13" ht="14.25" customHeight="1">
      <c r="J81" s="192"/>
      <c r="K81" s="192"/>
      <c r="L81" s="128"/>
      <c r="M81" s="128"/>
    </row>
    <row r="82" spans="10:13" ht="14.25" customHeight="1">
      <c r="J82" s="193"/>
      <c r="K82" s="193"/>
      <c r="L82" s="128"/>
      <c r="M82" s="128"/>
    </row>
    <row r="83" spans="10:13" ht="14.25" customHeight="1">
      <c r="J83" s="193"/>
      <c r="K83" s="193"/>
      <c r="L83" s="128"/>
      <c r="M83" s="128"/>
    </row>
    <row r="84" spans="10:13" ht="14.25" customHeight="1">
      <c r="J84" s="193"/>
      <c r="K84" s="193"/>
      <c r="L84" s="128"/>
      <c r="M84" s="128"/>
    </row>
    <row r="85" spans="10:13" ht="14.25" customHeight="1">
      <c r="J85" s="192"/>
      <c r="K85" s="192"/>
      <c r="L85" s="128"/>
      <c r="M85" s="128"/>
    </row>
    <row r="86" spans="10:13" ht="14.25" customHeight="1">
      <c r="J86" s="193"/>
      <c r="K86" s="193"/>
      <c r="L86" s="128"/>
      <c r="M86" s="128"/>
    </row>
    <row r="87" spans="10:13" ht="14.25" customHeight="1">
      <c r="J87" s="193"/>
      <c r="K87" s="193"/>
      <c r="L87" s="128"/>
      <c r="M87" s="128"/>
    </row>
    <row r="88" spans="10:13" ht="14.25" customHeight="1">
      <c r="J88" s="193"/>
      <c r="K88" s="193"/>
      <c r="L88" s="128"/>
      <c r="M88" s="128"/>
    </row>
    <row r="89" spans="10:13" ht="14.25" customHeight="1">
      <c r="J89" s="128"/>
      <c r="K89" s="128"/>
      <c r="L89" s="128"/>
      <c r="M89" s="128"/>
    </row>
    <row r="90" spans="10:13" ht="14.25" customHeight="1">
      <c r="J90" s="128"/>
      <c r="K90" s="128"/>
      <c r="L90" s="128"/>
      <c r="M90" s="128"/>
    </row>
    <row r="91" spans="10:13" ht="14.25" customHeight="1">
      <c r="J91" s="128"/>
      <c r="K91" s="128"/>
      <c r="L91" s="128"/>
      <c r="M91" s="128"/>
    </row>
    <row r="92" spans="10:13" ht="14.25" customHeight="1">
      <c r="J92" s="128"/>
      <c r="K92" s="128"/>
      <c r="L92" s="128"/>
      <c r="M92" s="128"/>
    </row>
    <row r="93" spans="10:13" ht="14.25" customHeight="1">
      <c r="J93" s="128"/>
      <c r="K93" s="128"/>
      <c r="L93" s="128"/>
      <c r="M93" s="128"/>
    </row>
    <row r="94" spans="10:13" ht="14.25" customHeight="1">
      <c r="J94" s="128"/>
      <c r="K94" s="128"/>
      <c r="L94" s="128"/>
      <c r="M94" s="128"/>
    </row>
    <row r="95" spans="10:13" ht="14.25" customHeight="1"/>
    <row r="96" spans="10:1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H15:I15"/>
    <mergeCell ref="H16:I16"/>
    <mergeCell ref="H17:I17"/>
    <mergeCell ref="H18:I18"/>
    <mergeCell ref="H36:I36"/>
    <mergeCell ref="H37:I37"/>
    <mergeCell ref="H38:I40"/>
    <mergeCell ref="H26:I26"/>
    <mergeCell ref="H27:I27"/>
    <mergeCell ref="H31:I31"/>
    <mergeCell ref="H32:I32"/>
    <mergeCell ref="H33:I33"/>
    <mergeCell ref="H34:I34"/>
    <mergeCell ref="H35:I35"/>
    <mergeCell ref="H28:I28"/>
    <mergeCell ref="H29:I29"/>
    <mergeCell ref="H30:I30"/>
    <mergeCell ref="B30:C30"/>
    <mergeCell ref="B31:C31"/>
    <mergeCell ref="A17:A19"/>
    <mergeCell ref="A21:A31"/>
    <mergeCell ref="B21:C21"/>
    <mergeCell ref="B22:C22"/>
    <mergeCell ref="B23:C23"/>
    <mergeCell ref="B24:C24"/>
    <mergeCell ref="B25:C25"/>
    <mergeCell ref="B28:C28"/>
    <mergeCell ref="B29:C29"/>
    <mergeCell ref="B20:I20"/>
    <mergeCell ref="B17:C17"/>
    <mergeCell ref="B18:C18"/>
    <mergeCell ref="B19:C19"/>
    <mergeCell ref="A38:C38"/>
    <mergeCell ref="A39:C39"/>
    <mergeCell ref="A40:C40"/>
    <mergeCell ref="A32:A37"/>
    <mergeCell ref="B32:C32"/>
    <mergeCell ref="B33:C33"/>
    <mergeCell ref="B34:C34"/>
    <mergeCell ref="B35:C35"/>
    <mergeCell ref="B36:C36"/>
    <mergeCell ref="B37:C37"/>
    <mergeCell ref="A55:I55"/>
    <mergeCell ref="A56:I66"/>
    <mergeCell ref="C45:I45"/>
    <mergeCell ref="C46:I46"/>
    <mergeCell ref="C47:I47"/>
    <mergeCell ref="C48:I48"/>
    <mergeCell ref="B49:I49"/>
    <mergeCell ref="D50:I50"/>
    <mergeCell ref="B51:I51"/>
    <mergeCell ref="B50:C50"/>
    <mergeCell ref="B52:C52"/>
    <mergeCell ref="B53:C53"/>
    <mergeCell ref="D52:H52"/>
    <mergeCell ref="D53:I53"/>
    <mergeCell ref="A1:I1"/>
    <mergeCell ref="A2:I2"/>
    <mergeCell ref="A3:I3"/>
    <mergeCell ref="A4:I4"/>
    <mergeCell ref="A5:C5"/>
    <mergeCell ref="H5:I5"/>
    <mergeCell ref="A6:A10"/>
    <mergeCell ref="B6:C6"/>
    <mergeCell ref="B10:C10"/>
    <mergeCell ref="H10:I10"/>
    <mergeCell ref="B11:C11"/>
    <mergeCell ref="H11:I11"/>
    <mergeCell ref="B7:C7"/>
    <mergeCell ref="H7:I7"/>
    <mergeCell ref="B8:C8"/>
    <mergeCell ref="H8:I8"/>
    <mergeCell ref="B9:C9"/>
    <mergeCell ref="H9:I9"/>
    <mergeCell ref="H6:I6"/>
    <mergeCell ref="B12:C12"/>
    <mergeCell ref="H12:I12"/>
    <mergeCell ref="H13:I13"/>
    <mergeCell ref="B26:C26"/>
    <mergeCell ref="B27:C27"/>
    <mergeCell ref="H24:I24"/>
    <mergeCell ref="H25:I25"/>
    <mergeCell ref="H21:I21"/>
    <mergeCell ref="H22:I22"/>
    <mergeCell ref="H23:I23"/>
    <mergeCell ref="H19:I19"/>
    <mergeCell ref="B13:C13"/>
    <mergeCell ref="B14:C14"/>
    <mergeCell ref="B15:C15"/>
    <mergeCell ref="B16:C16"/>
    <mergeCell ref="H14:I14"/>
    <mergeCell ref="D40:G40"/>
    <mergeCell ref="A41:I41"/>
    <mergeCell ref="C42:I42"/>
    <mergeCell ref="C43:I43"/>
    <mergeCell ref="C44:I44"/>
  </mergeCells>
  <dataValidations count="1">
    <dataValidation type="list" allowBlank="1" sqref="D6:G19 D21:G37" xr:uid="{00000000-0002-0000-0C00-000000000000}">
      <formula1>"✓"</formula1>
    </dataValidation>
  </dataValidation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00"/>
    <outlinePr summaryBelow="0" summaryRight="0"/>
    <pageSetUpPr fitToPage="1"/>
  </sheetPr>
  <dimension ref="A1:AB1000"/>
  <sheetViews>
    <sheetView showGridLines="0" workbookViewId="0">
      <selection sqref="A1:I67"/>
    </sheetView>
  </sheetViews>
  <sheetFormatPr defaultColWidth="12.59765625" defaultRowHeight="15" customHeight="1"/>
  <cols>
    <col min="1" max="2" width="16" customWidth="1"/>
    <col min="3" max="3" width="69.8984375" customWidth="1"/>
    <col min="4" max="4" width="6.69921875" customWidth="1"/>
    <col min="5" max="5" width="7.09765625" customWidth="1"/>
    <col min="6" max="6" width="6.3984375" customWidth="1"/>
    <col min="7" max="7" width="10.3984375" customWidth="1"/>
    <col min="8" max="8" width="16.5" customWidth="1"/>
    <col min="9" max="9" width="9.8984375" customWidth="1"/>
    <col min="10" max="10" width="16.69921875" hidden="1" customWidth="1"/>
    <col min="11" max="11" width="14.59765625" hidden="1" customWidth="1"/>
    <col min="12" max="16" width="8.59765625" hidden="1" customWidth="1"/>
    <col min="17" max="28" width="8.59765625" customWidth="1"/>
  </cols>
  <sheetData>
    <row r="1" spans="1:28" ht="39.75" customHeight="1">
      <c r="A1" s="448" t="s">
        <v>477</v>
      </c>
      <c r="B1" s="308"/>
      <c r="C1" s="308"/>
      <c r="D1" s="308"/>
      <c r="E1" s="308"/>
      <c r="F1" s="308"/>
      <c r="G1" s="308"/>
      <c r="H1" s="308"/>
      <c r="I1" s="332"/>
      <c r="J1" s="184"/>
      <c r="K1" s="184"/>
      <c r="L1" s="184"/>
      <c r="M1" s="184" t="s">
        <v>302</v>
      </c>
      <c r="N1" s="184">
        <f>SUM(K:K)</f>
        <v>0</v>
      </c>
      <c r="O1" s="184"/>
      <c r="P1" s="184"/>
      <c r="Q1" s="7"/>
      <c r="R1" s="7"/>
      <c r="S1" s="7"/>
      <c r="T1" s="7"/>
      <c r="U1" s="7"/>
      <c r="V1" s="7"/>
      <c r="W1" s="7"/>
      <c r="X1" s="7"/>
      <c r="Y1" s="7"/>
      <c r="Z1" s="7"/>
      <c r="AA1" s="7"/>
      <c r="AB1" s="7"/>
    </row>
    <row r="2" spans="1:28" ht="63" customHeight="1">
      <c r="A2" s="449" t="s">
        <v>478</v>
      </c>
      <c r="B2" s="308"/>
      <c r="C2" s="308"/>
      <c r="D2" s="308"/>
      <c r="E2" s="308"/>
      <c r="F2" s="308"/>
      <c r="G2" s="308"/>
      <c r="H2" s="308"/>
      <c r="I2" s="332"/>
      <c r="J2" s="124"/>
      <c r="K2" s="124"/>
      <c r="L2" s="124"/>
      <c r="M2" s="124" t="s">
        <v>304</v>
      </c>
      <c r="N2" s="124">
        <f>SUM(L:L)</f>
        <v>0</v>
      </c>
      <c r="O2" s="124"/>
      <c r="P2" s="124"/>
      <c r="Q2" s="7"/>
      <c r="R2" s="7"/>
      <c r="S2" s="7"/>
      <c r="T2" s="7"/>
      <c r="U2" s="7"/>
      <c r="V2" s="7"/>
      <c r="W2" s="7"/>
      <c r="X2" s="7"/>
      <c r="Y2" s="7"/>
      <c r="Z2" s="7"/>
      <c r="AA2" s="7"/>
      <c r="AB2" s="7"/>
    </row>
    <row r="3" spans="1:28" ht="14.25" customHeight="1">
      <c r="A3" s="512"/>
      <c r="B3" s="316"/>
      <c r="C3" s="316"/>
      <c r="D3" s="316"/>
      <c r="E3" s="316"/>
      <c r="F3" s="316"/>
      <c r="G3" s="316"/>
      <c r="H3" s="316"/>
      <c r="I3" s="316"/>
      <c r="J3" s="124"/>
      <c r="K3" s="124"/>
      <c r="L3" s="31"/>
      <c r="M3" s="31" t="s">
        <v>305</v>
      </c>
      <c r="N3" s="30">
        <f>SUM(J:J)</f>
        <v>79</v>
      </c>
      <c r="O3" s="124"/>
      <c r="P3" s="124"/>
      <c r="Q3" s="7"/>
      <c r="R3" s="7"/>
      <c r="S3" s="7"/>
      <c r="T3" s="7"/>
      <c r="U3" s="7"/>
      <c r="V3" s="7"/>
      <c r="W3" s="7"/>
      <c r="X3" s="7"/>
      <c r="Y3" s="7"/>
      <c r="Z3" s="7"/>
      <c r="AA3" s="7"/>
      <c r="AB3" s="7"/>
    </row>
    <row r="4" spans="1:28" ht="39.75" customHeight="1">
      <c r="A4" s="451" t="s">
        <v>271</v>
      </c>
      <c r="B4" s="308"/>
      <c r="C4" s="308"/>
      <c r="D4" s="308"/>
      <c r="E4" s="308"/>
      <c r="F4" s="308"/>
      <c r="G4" s="308"/>
      <c r="H4" s="308"/>
      <c r="I4" s="332"/>
      <c r="J4" s="194"/>
      <c r="K4" s="195"/>
      <c r="L4" s="31"/>
      <c r="M4" s="31" t="s">
        <v>306</v>
      </c>
      <c r="N4" s="30">
        <f>SUM(N1+N2)</f>
        <v>0</v>
      </c>
      <c r="O4" s="195"/>
      <c r="P4" s="195"/>
      <c r="Q4" s="7"/>
      <c r="R4" s="7"/>
      <c r="S4" s="7"/>
      <c r="T4" s="7"/>
      <c r="U4" s="7"/>
      <c r="V4" s="7"/>
      <c r="W4" s="7"/>
      <c r="X4" s="7"/>
      <c r="Y4" s="7"/>
      <c r="Z4" s="7"/>
      <c r="AA4" s="7"/>
      <c r="AB4" s="7"/>
    </row>
    <row r="5" spans="1:28" ht="45" customHeight="1">
      <c r="A5" s="428" t="s">
        <v>479</v>
      </c>
      <c r="B5" s="338"/>
      <c r="C5" s="339"/>
      <c r="D5" s="24" t="s">
        <v>273</v>
      </c>
      <c r="E5" s="24" t="s">
        <v>274</v>
      </c>
      <c r="F5" s="24" t="s">
        <v>275</v>
      </c>
      <c r="G5" s="46" t="s">
        <v>276</v>
      </c>
      <c r="H5" s="429" t="s">
        <v>277</v>
      </c>
      <c r="I5" s="339"/>
      <c r="J5" s="33" t="s">
        <v>308</v>
      </c>
      <c r="K5" s="33" t="s">
        <v>309</v>
      </c>
      <c r="L5" s="34" t="s">
        <v>310</v>
      </c>
      <c r="M5" s="34" t="s">
        <v>302</v>
      </c>
      <c r="N5" s="34" t="s">
        <v>311</v>
      </c>
      <c r="O5" s="34" t="s">
        <v>275</v>
      </c>
      <c r="P5" s="34" t="s">
        <v>312</v>
      </c>
      <c r="Q5" s="7"/>
      <c r="R5" s="7"/>
      <c r="S5" s="7"/>
      <c r="T5" s="7"/>
      <c r="U5" s="7"/>
      <c r="V5" s="7"/>
      <c r="W5" s="7"/>
      <c r="X5" s="7"/>
      <c r="Y5" s="7"/>
      <c r="Z5" s="7"/>
      <c r="AA5" s="7"/>
      <c r="AB5" s="7"/>
    </row>
    <row r="6" spans="1:28" ht="39.75" customHeight="1">
      <c r="A6" s="521" t="s">
        <v>392</v>
      </c>
      <c r="B6" s="419" t="s">
        <v>480</v>
      </c>
      <c r="C6" s="332"/>
      <c r="D6" s="25"/>
      <c r="E6" s="25"/>
      <c r="F6" s="25"/>
      <c r="G6" s="25"/>
      <c r="H6" s="444"/>
      <c r="I6" s="332"/>
      <c r="J6" s="68">
        <v>1</v>
      </c>
      <c r="K6" s="37">
        <f t="shared" ref="K6:K39" si="0">(M6*J6)</f>
        <v>0</v>
      </c>
      <c r="L6" s="38">
        <f t="shared" ref="L6:L39" si="1">(P6*J6*0.5)</f>
        <v>0</v>
      </c>
      <c r="M6" s="38">
        <f t="shared" ref="M6:P6" si="2">IF(D6="✓", 1, 0)</f>
        <v>0</v>
      </c>
      <c r="N6" s="38">
        <f t="shared" si="2"/>
        <v>0</v>
      </c>
      <c r="O6" s="38">
        <f t="shared" si="2"/>
        <v>0</v>
      </c>
      <c r="P6" s="38">
        <f t="shared" si="2"/>
        <v>0</v>
      </c>
      <c r="Q6" s="7"/>
      <c r="R6" s="7"/>
      <c r="S6" s="7"/>
      <c r="T6" s="7"/>
      <c r="U6" s="7"/>
      <c r="V6" s="7"/>
      <c r="W6" s="7"/>
      <c r="X6" s="7"/>
      <c r="Y6" s="7"/>
      <c r="Z6" s="7"/>
      <c r="AA6" s="7"/>
      <c r="AB6" s="7"/>
    </row>
    <row r="7" spans="1:28" ht="43.5" customHeight="1">
      <c r="A7" s="284"/>
      <c r="B7" s="419" t="s">
        <v>481</v>
      </c>
      <c r="C7" s="332"/>
      <c r="D7" s="25"/>
      <c r="E7" s="25"/>
      <c r="F7" s="25"/>
      <c r="G7" s="25"/>
      <c r="H7" s="443"/>
      <c r="I7" s="332"/>
      <c r="J7" s="68">
        <v>1</v>
      </c>
      <c r="K7" s="37">
        <f t="shared" si="0"/>
        <v>0</v>
      </c>
      <c r="L7" s="38">
        <f t="shared" si="1"/>
        <v>0</v>
      </c>
      <c r="M7" s="38">
        <f t="shared" ref="M7:P7" si="3">IF(D7="✓", 1, 0)</f>
        <v>0</v>
      </c>
      <c r="N7" s="38">
        <f t="shared" si="3"/>
        <v>0</v>
      </c>
      <c r="O7" s="38">
        <f t="shared" si="3"/>
        <v>0</v>
      </c>
      <c r="P7" s="38">
        <f t="shared" si="3"/>
        <v>0</v>
      </c>
      <c r="Q7" s="7"/>
      <c r="R7" s="7"/>
      <c r="S7" s="7"/>
      <c r="T7" s="7"/>
      <c r="U7" s="7"/>
      <c r="V7" s="7"/>
      <c r="W7" s="7"/>
      <c r="X7" s="7"/>
      <c r="Y7" s="7"/>
      <c r="Z7" s="7"/>
      <c r="AA7" s="7"/>
      <c r="AB7" s="7"/>
    </row>
    <row r="8" spans="1:28" ht="39.75" customHeight="1">
      <c r="A8" s="284"/>
      <c r="B8" s="419" t="s">
        <v>482</v>
      </c>
      <c r="C8" s="332"/>
      <c r="D8" s="25"/>
      <c r="E8" s="25"/>
      <c r="F8" s="25"/>
      <c r="G8" s="25"/>
      <c r="H8" s="443"/>
      <c r="I8" s="332"/>
      <c r="J8" s="68">
        <v>1</v>
      </c>
      <c r="K8" s="37">
        <f t="shared" si="0"/>
        <v>0</v>
      </c>
      <c r="L8" s="38">
        <f t="shared" si="1"/>
        <v>0</v>
      </c>
      <c r="M8" s="38">
        <f t="shared" ref="M8:P8" si="4">IF(D8="✓", 1, 0)</f>
        <v>0</v>
      </c>
      <c r="N8" s="38">
        <f t="shared" si="4"/>
        <v>0</v>
      </c>
      <c r="O8" s="38">
        <f t="shared" si="4"/>
        <v>0</v>
      </c>
      <c r="P8" s="38">
        <f t="shared" si="4"/>
        <v>0</v>
      </c>
      <c r="Q8" s="7"/>
      <c r="R8" s="7"/>
      <c r="S8" s="7"/>
      <c r="T8" s="7"/>
      <c r="U8" s="7"/>
      <c r="V8" s="7"/>
      <c r="W8" s="7"/>
      <c r="X8" s="7"/>
      <c r="Y8" s="7"/>
      <c r="Z8" s="7"/>
      <c r="AA8" s="7"/>
      <c r="AB8" s="7"/>
    </row>
    <row r="9" spans="1:28" ht="39.75" customHeight="1">
      <c r="A9" s="284"/>
      <c r="B9" s="511" t="s">
        <v>483</v>
      </c>
      <c r="C9" s="332"/>
      <c r="D9" s="25"/>
      <c r="E9" s="25"/>
      <c r="F9" s="25"/>
      <c r="G9" s="25"/>
      <c r="H9" s="443"/>
      <c r="I9" s="332"/>
      <c r="J9" s="68">
        <v>1</v>
      </c>
      <c r="K9" s="37">
        <f t="shared" si="0"/>
        <v>0</v>
      </c>
      <c r="L9" s="38">
        <f t="shared" si="1"/>
        <v>0</v>
      </c>
      <c r="M9" s="38">
        <f t="shared" ref="M9:P9" si="5">IF(D9="✓", 1, 0)</f>
        <v>0</v>
      </c>
      <c r="N9" s="38">
        <f t="shared" si="5"/>
        <v>0</v>
      </c>
      <c r="O9" s="38">
        <f t="shared" si="5"/>
        <v>0</v>
      </c>
      <c r="P9" s="38">
        <f t="shared" si="5"/>
        <v>0</v>
      </c>
      <c r="Q9" s="7"/>
      <c r="R9" s="7"/>
      <c r="S9" s="7"/>
      <c r="T9" s="7"/>
      <c r="U9" s="7"/>
      <c r="V9" s="7"/>
      <c r="W9" s="7"/>
      <c r="X9" s="7"/>
      <c r="Y9" s="7"/>
      <c r="Z9" s="7"/>
      <c r="AA9" s="7"/>
      <c r="AB9" s="7"/>
    </row>
    <row r="10" spans="1:28" ht="39.75" customHeight="1">
      <c r="A10" s="284"/>
      <c r="B10" s="511" t="s">
        <v>484</v>
      </c>
      <c r="C10" s="332"/>
      <c r="D10" s="25"/>
      <c r="E10" s="25"/>
      <c r="F10" s="25"/>
      <c r="G10" s="25"/>
      <c r="H10" s="443"/>
      <c r="I10" s="332"/>
      <c r="J10" s="68">
        <v>1</v>
      </c>
      <c r="K10" s="37">
        <f t="shared" si="0"/>
        <v>0</v>
      </c>
      <c r="L10" s="38">
        <f t="shared" si="1"/>
        <v>0</v>
      </c>
      <c r="M10" s="38">
        <f t="shared" ref="M10:P10" si="6">IF(D10="✓", 1, 0)</f>
        <v>0</v>
      </c>
      <c r="N10" s="38">
        <f t="shared" si="6"/>
        <v>0</v>
      </c>
      <c r="O10" s="38">
        <f t="shared" si="6"/>
        <v>0</v>
      </c>
      <c r="P10" s="38">
        <f t="shared" si="6"/>
        <v>0</v>
      </c>
      <c r="Q10" s="7"/>
      <c r="R10" s="7"/>
      <c r="S10" s="7"/>
      <c r="T10" s="7"/>
      <c r="U10" s="7"/>
      <c r="V10" s="7"/>
      <c r="W10" s="7"/>
      <c r="X10" s="7"/>
      <c r="Y10" s="7"/>
      <c r="Z10" s="7"/>
      <c r="AA10" s="7"/>
      <c r="AB10" s="7"/>
    </row>
    <row r="11" spans="1:28" ht="39.75" customHeight="1">
      <c r="A11" s="284"/>
      <c r="B11" s="419" t="s">
        <v>485</v>
      </c>
      <c r="C11" s="332"/>
      <c r="D11" s="25"/>
      <c r="E11" s="25"/>
      <c r="F11" s="25"/>
      <c r="G11" s="25"/>
      <c r="H11" s="443"/>
      <c r="I11" s="332"/>
      <c r="J11" s="68">
        <v>1</v>
      </c>
      <c r="K11" s="37">
        <f t="shared" si="0"/>
        <v>0</v>
      </c>
      <c r="L11" s="38">
        <f t="shared" si="1"/>
        <v>0</v>
      </c>
      <c r="M11" s="38">
        <f t="shared" ref="M11:P11" si="7">IF(D11="✓", 1, 0)</f>
        <v>0</v>
      </c>
      <c r="N11" s="38">
        <f t="shared" si="7"/>
        <v>0</v>
      </c>
      <c r="O11" s="38">
        <f t="shared" si="7"/>
        <v>0</v>
      </c>
      <c r="P11" s="38">
        <f t="shared" si="7"/>
        <v>0</v>
      </c>
      <c r="Q11" s="7"/>
      <c r="R11" s="7"/>
      <c r="S11" s="7"/>
      <c r="T11" s="7"/>
      <c r="U11" s="7"/>
      <c r="V11" s="7"/>
      <c r="W11" s="7"/>
      <c r="X11" s="7"/>
      <c r="Y11" s="7"/>
      <c r="Z11" s="7"/>
      <c r="AA11" s="7"/>
      <c r="AB11" s="7"/>
    </row>
    <row r="12" spans="1:28" ht="39.75" customHeight="1">
      <c r="A12" s="522" t="s">
        <v>87</v>
      </c>
      <c r="B12" s="419" t="s">
        <v>486</v>
      </c>
      <c r="C12" s="332"/>
      <c r="D12" s="25"/>
      <c r="E12" s="25"/>
      <c r="F12" s="25"/>
      <c r="G12" s="25"/>
      <c r="H12" s="443"/>
      <c r="I12" s="332"/>
      <c r="J12" s="68">
        <v>3</v>
      </c>
      <c r="K12" s="37">
        <f t="shared" si="0"/>
        <v>0</v>
      </c>
      <c r="L12" s="38">
        <f t="shared" si="1"/>
        <v>0</v>
      </c>
      <c r="M12" s="38">
        <f t="shared" ref="M12:P12" si="8">IF(D12="✓", 1, 0)</f>
        <v>0</v>
      </c>
      <c r="N12" s="38">
        <f t="shared" si="8"/>
        <v>0</v>
      </c>
      <c r="O12" s="38">
        <f t="shared" si="8"/>
        <v>0</v>
      </c>
      <c r="P12" s="38">
        <f t="shared" si="8"/>
        <v>0</v>
      </c>
      <c r="Q12" s="7"/>
      <c r="R12" s="7"/>
      <c r="S12" s="7"/>
      <c r="T12" s="7"/>
      <c r="U12" s="7"/>
      <c r="V12" s="7"/>
      <c r="W12" s="7"/>
      <c r="X12" s="7"/>
      <c r="Y12" s="7"/>
      <c r="Z12" s="7"/>
      <c r="AA12" s="7"/>
      <c r="AB12" s="7"/>
    </row>
    <row r="13" spans="1:28" ht="39.75" customHeight="1">
      <c r="A13" s="284"/>
      <c r="B13" s="447" t="s">
        <v>642</v>
      </c>
      <c r="C13" s="332"/>
      <c r="D13" s="25"/>
      <c r="E13" s="25"/>
      <c r="F13" s="25"/>
      <c r="G13" s="25"/>
      <c r="H13" s="443"/>
      <c r="I13" s="332"/>
      <c r="J13" s="66">
        <v>3</v>
      </c>
      <c r="K13" s="37">
        <f t="shared" si="0"/>
        <v>0</v>
      </c>
      <c r="L13" s="38">
        <f t="shared" si="1"/>
        <v>0</v>
      </c>
      <c r="M13" s="38">
        <f t="shared" ref="M13:P13" si="9">IF(D13="✓", 1, 0)</f>
        <v>0</v>
      </c>
      <c r="N13" s="38">
        <f t="shared" si="9"/>
        <v>0</v>
      </c>
      <c r="O13" s="38">
        <f t="shared" si="9"/>
        <v>0</v>
      </c>
      <c r="P13" s="38">
        <f t="shared" si="9"/>
        <v>0</v>
      </c>
      <c r="Q13" s="7"/>
      <c r="R13" s="7"/>
      <c r="S13" s="7"/>
      <c r="T13" s="7"/>
      <c r="U13" s="7"/>
      <c r="V13" s="7"/>
      <c r="W13" s="7"/>
      <c r="X13" s="7"/>
      <c r="Y13" s="7"/>
      <c r="Z13" s="7"/>
      <c r="AA13" s="7"/>
      <c r="AB13" s="7"/>
    </row>
    <row r="14" spans="1:28" ht="39.75" customHeight="1">
      <c r="A14" s="284"/>
      <c r="B14" s="447" t="s">
        <v>487</v>
      </c>
      <c r="C14" s="527"/>
      <c r="D14" s="25"/>
      <c r="E14" s="25"/>
      <c r="F14" s="25"/>
      <c r="G14" s="25"/>
      <c r="H14" s="443"/>
      <c r="I14" s="332"/>
      <c r="J14" s="66">
        <v>3</v>
      </c>
      <c r="K14" s="37">
        <f t="shared" si="0"/>
        <v>0</v>
      </c>
      <c r="L14" s="38">
        <f t="shared" si="1"/>
        <v>0</v>
      </c>
      <c r="M14" s="38">
        <f t="shared" ref="M14:P14" si="10">IF(D14="✓", 1, 0)</f>
        <v>0</v>
      </c>
      <c r="N14" s="38">
        <f t="shared" si="10"/>
        <v>0</v>
      </c>
      <c r="O14" s="38">
        <f t="shared" si="10"/>
        <v>0</v>
      </c>
      <c r="P14" s="38">
        <f t="shared" si="10"/>
        <v>0</v>
      </c>
      <c r="Q14" s="7"/>
      <c r="R14" s="7"/>
      <c r="S14" s="7"/>
      <c r="T14" s="7"/>
      <c r="U14" s="7"/>
      <c r="V14" s="7"/>
      <c r="W14" s="7"/>
      <c r="X14" s="7"/>
      <c r="Y14" s="7"/>
      <c r="Z14" s="7"/>
      <c r="AA14" s="7"/>
      <c r="AB14" s="7"/>
    </row>
    <row r="15" spans="1:28" ht="42.75" customHeight="1">
      <c r="A15" s="284"/>
      <c r="B15" s="419" t="s">
        <v>488</v>
      </c>
      <c r="C15" s="332"/>
      <c r="D15" s="25"/>
      <c r="E15" s="25"/>
      <c r="F15" s="25"/>
      <c r="G15" s="25"/>
      <c r="H15" s="443"/>
      <c r="I15" s="332"/>
      <c r="J15" s="66">
        <v>3</v>
      </c>
      <c r="K15" s="37">
        <f t="shared" si="0"/>
        <v>0</v>
      </c>
      <c r="L15" s="38">
        <f t="shared" si="1"/>
        <v>0</v>
      </c>
      <c r="M15" s="38">
        <f t="shared" ref="M15:P15" si="11">IF(D15="✓", 1, 0)</f>
        <v>0</v>
      </c>
      <c r="N15" s="38">
        <f t="shared" si="11"/>
        <v>0</v>
      </c>
      <c r="O15" s="38">
        <f t="shared" si="11"/>
        <v>0</v>
      </c>
      <c r="P15" s="38">
        <f t="shared" si="11"/>
        <v>0</v>
      </c>
      <c r="Q15" s="7"/>
      <c r="R15" s="7"/>
      <c r="S15" s="7"/>
      <c r="T15" s="7"/>
      <c r="U15" s="7"/>
      <c r="V15" s="7"/>
      <c r="W15" s="7"/>
      <c r="X15" s="7"/>
      <c r="Y15" s="7"/>
      <c r="Z15" s="7"/>
      <c r="AA15" s="7"/>
      <c r="AB15" s="7"/>
    </row>
    <row r="16" spans="1:28" ht="42.75" customHeight="1">
      <c r="A16" s="284"/>
      <c r="B16" s="419" t="s">
        <v>489</v>
      </c>
      <c r="C16" s="332"/>
      <c r="D16" s="25"/>
      <c r="E16" s="25"/>
      <c r="F16" s="25"/>
      <c r="G16" s="25"/>
      <c r="H16" s="443"/>
      <c r="I16" s="332"/>
      <c r="J16" s="66">
        <v>3</v>
      </c>
      <c r="K16" s="37">
        <f t="shared" si="0"/>
        <v>0</v>
      </c>
      <c r="L16" s="38">
        <f t="shared" si="1"/>
        <v>0</v>
      </c>
      <c r="M16" s="38">
        <f t="shared" ref="M16:P16" si="12">IF(D16="✓", 1, 0)</f>
        <v>0</v>
      </c>
      <c r="N16" s="38">
        <f t="shared" si="12"/>
        <v>0</v>
      </c>
      <c r="O16" s="38">
        <f t="shared" si="12"/>
        <v>0</v>
      </c>
      <c r="P16" s="38">
        <f t="shared" si="12"/>
        <v>0</v>
      </c>
      <c r="Q16" s="7"/>
      <c r="R16" s="7"/>
      <c r="S16" s="7"/>
      <c r="T16" s="7"/>
      <c r="U16" s="7"/>
      <c r="V16" s="7"/>
      <c r="W16" s="7"/>
      <c r="X16" s="7"/>
      <c r="Y16" s="7"/>
      <c r="Z16" s="7"/>
      <c r="AA16" s="7"/>
      <c r="AB16" s="7"/>
    </row>
    <row r="17" spans="1:28" ht="62.25" customHeight="1">
      <c r="A17" s="284"/>
      <c r="B17" s="447" t="s">
        <v>344</v>
      </c>
      <c r="C17" s="332"/>
      <c r="D17" s="25"/>
      <c r="E17" s="25"/>
      <c r="F17" s="25"/>
      <c r="G17" s="25"/>
      <c r="H17" s="444"/>
      <c r="I17" s="332"/>
      <c r="J17" s="66">
        <v>3</v>
      </c>
      <c r="K17" s="37">
        <f t="shared" si="0"/>
        <v>0</v>
      </c>
      <c r="L17" s="38">
        <f t="shared" si="1"/>
        <v>0</v>
      </c>
      <c r="M17" s="38">
        <f t="shared" ref="M17:P17" si="13">IF(D17="✓", 1, 0)</f>
        <v>0</v>
      </c>
      <c r="N17" s="38">
        <f t="shared" si="13"/>
        <v>0</v>
      </c>
      <c r="O17" s="38">
        <f t="shared" si="13"/>
        <v>0</v>
      </c>
      <c r="P17" s="38">
        <f t="shared" si="13"/>
        <v>0</v>
      </c>
      <c r="Q17" s="7"/>
      <c r="R17" s="7"/>
      <c r="S17" s="7"/>
      <c r="T17" s="7"/>
      <c r="U17" s="7"/>
      <c r="V17" s="7"/>
      <c r="W17" s="7"/>
      <c r="X17" s="7"/>
      <c r="Y17" s="7"/>
      <c r="Z17" s="7"/>
      <c r="AA17" s="7"/>
      <c r="AB17" s="7"/>
    </row>
    <row r="18" spans="1:28" ht="54" customHeight="1">
      <c r="A18" s="284"/>
      <c r="B18" s="419" t="s">
        <v>490</v>
      </c>
      <c r="C18" s="332"/>
      <c r="D18" s="25"/>
      <c r="E18" s="25"/>
      <c r="F18" s="25"/>
      <c r="G18" s="25"/>
      <c r="H18" s="443"/>
      <c r="I18" s="332"/>
      <c r="J18" s="66">
        <v>3</v>
      </c>
      <c r="K18" s="37">
        <f t="shared" si="0"/>
        <v>0</v>
      </c>
      <c r="L18" s="38">
        <f t="shared" si="1"/>
        <v>0</v>
      </c>
      <c r="M18" s="38">
        <f t="shared" ref="M18:P18" si="14">IF(D18="✓", 1, 0)</f>
        <v>0</v>
      </c>
      <c r="N18" s="38">
        <f t="shared" si="14"/>
        <v>0</v>
      </c>
      <c r="O18" s="38">
        <f t="shared" si="14"/>
        <v>0</v>
      </c>
      <c r="P18" s="38">
        <f t="shared" si="14"/>
        <v>0</v>
      </c>
      <c r="Q18" s="7"/>
      <c r="R18" s="7"/>
      <c r="S18" s="7"/>
      <c r="T18" s="7"/>
      <c r="U18" s="7"/>
      <c r="V18" s="7"/>
      <c r="W18" s="7"/>
      <c r="X18" s="7"/>
      <c r="Y18" s="7"/>
      <c r="Z18" s="7"/>
      <c r="AA18" s="7"/>
      <c r="AB18" s="7"/>
    </row>
    <row r="19" spans="1:28" ht="36.75" customHeight="1">
      <c r="A19" s="284"/>
      <c r="B19" s="419" t="s">
        <v>491</v>
      </c>
      <c r="C19" s="332"/>
      <c r="D19" s="25"/>
      <c r="E19" s="25"/>
      <c r="F19" s="25"/>
      <c r="G19" s="25"/>
      <c r="H19" s="443"/>
      <c r="I19" s="332"/>
      <c r="J19" s="66">
        <v>3</v>
      </c>
      <c r="K19" s="37">
        <f t="shared" si="0"/>
        <v>0</v>
      </c>
      <c r="L19" s="38">
        <f t="shared" si="1"/>
        <v>0</v>
      </c>
      <c r="M19" s="38">
        <f t="shared" ref="M19:P19" si="15">IF(D19="✓", 1, 0)</f>
        <v>0</v>
      </c>
      <c r="N19" s="38">
        <f t="shared" si="15"/>
        <v>0</v>
      </c>
      <c r="O19" s="38">
        <f t="shared" si="15"/>
        <v>0</v>
      </c>
      <c r="P19" s="38">
        <f t="shared" si="15"/>
        <v>0</v>
      </c>
      <c r="Q19" s="7"/>
      <c r="R19" s="7"/>
      <c r="S19" s="7"/>
      <c r="T19" s="7"/>
      <c r="U19" s="7"/>
      <c r="V19" s="7"/>
      <c r="W19" s="7"/>
      <c r="X19" s="7"/>
      <c r="Y19" s="7"/>
      <c r="Z19" s="7"/>
      <c r="AA19" s="7"/>
      <c r="AB19" s="7"/>
    </row>
    <row r="20" spans="1:28" ht="39" customHeight="1">
      <c r="A20" s="284"/>
      <c r="B20" s="419" t="s">
        <v>492</v>
      </c>
      <c r="C20" s="332"/>
      <c r="D20" s="25"/>
      <c r="E20" s="25"/>
      <c r="F20" s="25"/>
      <c r="G20" s="25"/>
      <c r="H20" s="443"/>
      <c r="I20" s="332"/>
      <c r="J20" s="66">
        <v>3</v>
      </c>
      <c r="K20" s="37">
        <f t="shared" si="0"/>
        <v>0</v>
      </c>
      <c r="L20" s="38">
        <f t="shared" si="1"/>
        <v>0</v>
      </c>
      <c r="M20" s="38">
        <f t="shared" ref="M20:P20" si="16">IF(D20="✓", 1, 0)</f>
        <v>0</v>
      </c>
      <c r="N20" s="38">
        <f t="shared" si="16"/>
        <v>0</v>
      </c>
      <c r="O20" s="38">
        <f t="shared" si="16"/>
        <v>0</v>
      </c>
      <c r="P20" s="38">
        <f t="shared" si="16"/>
        <v>0</v>
      </c>
      <c r="Q20" s="7"/>
      <c r="R20" s="7"/>
      <c r="S20" s="7"/>
      <c r="T20" s="7"/>
      <c r="U20" s="7"/>
      <c r="V20" s="7"/>
      <c r="W20" s="7"/>
      <c r="X20" s="7"/>
      <c r="Y20" s="7"/>
      <c r="Z20" s="7"/>
      <c r="AA20" s="7"/>
      <c r="AB20" s="7"/>
    </row>
    <row r="21" spans="1:28" ht="34.5" customHeight="1">
      <c r="A21" s="284"/>
      <c r="B21" s="452" t="s">
        <v>493</v>
      </c>
      <c r="C21" s="332"/>
      <c r="D21" s="25"/>
      <c r="E21" s="25"/>
      <c r="F21" s="25"/>
      <c r="G21" s="25"/>
      <c r="H21" s="443"/>
      <c r="I21" s="332"/>
      <c r="J21" s="66">
        <v>3</v>
      </c>
      <c r="K21" s="37">
        <f t="shared" si="0"/>
        <v>0</v>
      </c>
      <c r="L21" s="38">
        <f t="shared" si="1"/>
        <v>0</v>
      </c>
      <c r="M21" s="38">
        <f t="shared" ref="M21:P21" si="17">IF(D21="✓", 1, 0)</f>
        <v>0</v>
      </c>
      <c r="N21" s="38">
        <f t="shared" si="17"/>
        <v>0</v>
      </c>
      <c r="O21" s="38">
        <f t="shared" si="17"/>
        <v>0</v>
      </c>
      <c r="P21" s="38">
        <f t="shared" si="17"/>
        <v>0</v>
      </c>
      <c r="Q21" s="7"/>
      <c r="R21" s="7"/>
      <c r="S21" s="7"/>
      <c r="T21" s="7"/>
      <c r="U21" s="7"/>
      <c r="V21" s="7"/>
      <c r="W21" s="7"/>
      <c r="X21" s="7"/>
      <c r="Y21" s="7"/>
      <c r="Z21" s="7"/>
      <c r="AA21" s="7"/>
      <c r="AB21" s="7"/>
    </row>
    <row r="22" spans="1:28" ht="39.75" customHeight="1">
      <c r="A22" s="284"/>
      <c r="B22" s="419" t="s">
        <v>494</v>
      </c>
      <c r="C22" s="332"/>
      <c r="D22" s="25"/>
      <c r="E22" s="25"/>
      <c r="F22" s="25"/>
      <c r="G22" s="25"/>
      <c r="H22" s="443"/>
      <c r="I22" s="332"/>
      <c r="J22" s="66">
        <v>3</v>
      </c>
      <c r="K22" s="37">
        <f t="shared" si="0"/>
        <v>0</v>
      </c>
      <c r="L22" s="38">
        <f t="shared" si="1"/>
        <v>0</v>
      </c>
      <c r="M22" s="38">
        <f t="shared" ref="M22:P22" si="18">IF(D22="✓", 1, 0)</f>
        <v>0</v>
      </c>
      <c r="N22" s="38">
        <f t="shared" si="18"/>
        <v>0</v>
      </c>
      <c r="O22" s="38">
        <f t="shared" si="18"/>
        <v>0</v>
      </c>
      <c r="P22" s="38">
        <f t="shared" si="18"/>
        <v>0</v>
      </c>
      <c r="Q22" s="7"/>
      <c r="R22" s="7"/>
      <c r="S22" s="7"/>
      <c r="T22" s="7"/>
      <c r="U22" s="7"/>
      <c r="V22" s="7"/>
      <c r="W22" s="7"/>
      <c r="X22" s="7"/>
      <c r="Y22" s="7"/>
      <c r="Z22" s="7"/>
      <c r="AA22" s="7"/>
      <c r="AB22" s="7"/>
    </row>
    <row r="23" spans="1:28" ht="39.75" customHeight="1">
      <c r="A23" s="456" t="s">
        <v>89</v>
      </c>
      <c r="B23" s="419" t="s">
        <v>495</v>
      </c>
      <c r="C23" s="332"/>
      <c r="D23" s="25"/>
      <c r="E23" s="25"/>
      <c r="F23" s="25"/>
      <c r="G23" s="25"/>
      <c r="H23" s="443"/>
      <c r="I23" s="332"/>
      <c r="J23" s="68">
        <v>2</v>
      </c>
      <c r="K23" s="37">
        <f t="shared" si="0"/>
        <v>0</v>
      </c>
      <c r="L23" s="38">
        <f t="shared" si="1"/>
        <v>0</v>
      </c>
      <c r="M23" s="38">
        <f t="shared" ref="M23:P23" si="19">IF(D23="✓", 1, 0)</f>
        <v>0</v>
      </c>
      <c r="N23" s="38">
        <f t="shared" si="19"/>
        <v>0</v>
      </c>
      <c r="O23" s="38">
        <f t="shared" si="19"/>
        <v>0</v>
      </c>
      <c r="P23" s="38">
        <f t="shared" si="19"/>
        <v>0</v>
      </c>
      <c r="Q23" s="7"/>
      <c r="R23" s="7"/>
      <c r="S23" s="7"/>
      <c r="T23" s="7"/>
      <c r="U23" s="7"/>
      <c r="V23" s="7"/>
      <c r="W23" s="7"/>
      <c r="X23" s="7"/>
      <c r="Y23" s="7"/>
      <c r="Z23" s="7"/>
      <c r="AA23" s="7"/>
      <c r="AB23" s="7"/>
    </row>
    <row r="24" spans="1:28" ht="39.75" customHeight="1">
      <c r="A24" s="284"/>
      <c r="B24" s="447" t="s">
        <v>643</v>
      </c>
      <c r="C24" s="332"/>
      <c r="D24" s="25"/>
      <c r="E24" s="25"/>
      <c r="F24" s="25"/>
      <c r="G24" s="25"/>
      <c r="H24" s="444"/>
      <c r="I24" s="332"/>
      <c r="J24" s="68">
        <v>2</v>
      </c>
      <c r="K24" s="37">
        <f t="shared" si="0"/>
        <v>0</v>
      </c>
      <c r="L24" s="38">
        <f t="shared" si="1"/>
        <v>0</v>
      </c>
      <c r="M24" s="38">
        <f t="shared" ref="M24:P24" si="20">IF(D24="✓", 1, 0)</f>
        <v>0</v>
      </c>
      <c r="N24" s="38">
        <f t="shared" si="20"/>
        <v>0</v>
      </c>
      <c r="O24" s="38">
        <f t="shared" si="20"/>
        <v>0</v>
      </c>
      <c r="P24" s="38">
        <f t="shared" si="20"/>
        <v>0</v>
      </c>
      <c r="Q24" s="7"/>
      <c r="R24" s="7"/>
      <c r="S24" s="7"/>
      <c r="T24" s="7"/>
      <c r="U24" s="7"/>
      <c r="V24" s="7"/>
      <c r="W24" s="7"/>
      <c r="X24" s="7"/>
      <c r="Y24" s="7"/>
      <c r="Z24" s="7"/>
      <c r="AA24" s="7"/>
      <c r="AB24" s="7"/>
    </row>
    <row r="25" spans="1:28" ht="39.75" customHeight="1">
      <c r="A25" s="284"/>
      <c r="B25" s="419" t="s">
        <v>496</v>
      </c>
      <c r="C25" s="332"/>
      <c r="D25" s="25"/>
      <c r="E25" s="25"/>
      <c r="F25" s="25"/>
      <c r="G25" s="25"/>
      <c r="H25" s="443"/>
      <c r="I25" s="332"/>
      <c r="J25" s="68">
        <v>2</v>
      </c>
      <c r="K25" s="37">
        <f t="shared" si="0"/>
        <v>0</v>
      </c>
      <c r="L25" s="38">
        <f t="shared" si="1"/>
        <v>0</v>
      </c>
      <c r="M25" s="38">
        <f t="shared" ref="M25:P25" si="21">IF(D25="✓", 1, 0)</f>
        <v>0</v>
      </c>
      <c r="N25" s="38">
        <f t="shared" si="21"/>
        <v>0</v>
      </c>
      <c r="O25" s="38">
        <f t="shared" si="21"/>
        <v>0</v>
      </c>
      <c r="P25" s="38">
        <f t="shared" si="21"/>
        <v>0</v>
      </c>
      <c r="Q25" s="7"/>
      <c r="R25" s="7"/>
      <c r="S25" s="7"/>
      <c r="T25" s="7"/>
      <c r="U25" s="7"/>
      <c r="V25" s="7"/>
      <c r="W25" s="7"/>
      <c r="X25" s="7"/>
      <c r="Y25" s="7"/>
      <c r="Z25" s="7"/>
      <c r="AA25" s="7"/>
      <c r="AB25" s="7"/>
    </row>
    <row r="26" spans="1:28" ht="39.75" customHeight="1">
      <c r="A26" s="284"/>
      <c r="B26" s="419" t="s">
        <v>497</v>
      </c>
      <c r="C26" s="332"/>
      <c r="D26" s="25"/>
      <c r="E26" s="25"/>
      <c r="F26" s="25"/>
      <c r="G26" s="25"/>
      <c r="H26" s="443"/>
      <c r="I26" s="332"/>
      <c r="J26" s="68">
        <v>2</v>
      </c>
      <c r="K26" s="37">
        <f t="shared" si="0"/>
        <v>0</v>
      </c>
      <c r="L26" s="38">
        <f t="shared" si="1"/>
        <v>0</v>
      </c>
      <c r="M26" s="38">
        <f t="shared" ref="M26:P26" si="22">IF(D26="✓", 1, 0)</f>
        <v>0</v>
      </c>
      <c r="N26" s="38">
        <f t="shared" si="22"/>
        <v>0</v>
      </c>
      <c r="O26" s="38">
        <f t="shared" si="22"/>
        <v>0</v>
      </c>
      <c r="P26" s="38">
        <f t="shared" si="22"/>
        <v>0</v>
      </c>
      <c r="Q26" s="7"/>
      <c r="R26" s="7"/>
      <c r="S26" s="7"/>
      <c r="T26" s="7"/>
      <c r="U26" s="7"/>
      <c r="V26" s="7"/>
      <c r="W26" s="7"/>
      <c r="X26" s="7"/>
      <c r="Y26" s="7"/>
      <c r="Z26" s="7"/>
      <c r="AA26" s="7"/>
      <c r="AB26" s="7"/>
    </row>
    <row r="27" spans="1:28" ht="39.75" customHeight="1">
      <c r="A27" s="284"/>
      <c r="B27" s="419" t="s">
        <v>485</v>
      </c>
      <c r="C27" s="332"/>
      <c r="D27" s="25"/>
      <c r="E27" s="25"/>
      <c r="F27" s="25"/>
      <c r="G27" s="25"/>
      <c r="H27" s="443"/>
      <c r="I27" s="332"/>
      <c r="J27" s="68">
        <v>2</v>
      </c>
      <c r="K27" s="37">
        <f t="shared" si="0"/>
        <v>0</v>
      </c>
      <c r="L27" s="38">
        <f t="shared" si="1"/>
        <v>0</v>
      </c>
      <c r="M27" s="38">
        <f t="shared" ref="M27:P27" si="23">IF(D27="✓", 1, 0)</f>
        <v>0</v>
      </c>
      <c r="N27" s="38">
        <f t="shared" si="23"/>
        <v>0</v>
      </c>
      <c r="O27" s="38">
        <f t="shared" si="23"/>
        <v>0</v>
      </c>
      <c r="P27" s="38">
        <f t="shared" si="23"/>
        <v>0</v>
      </c>
      <c r="Q27" s="7"/>
      <c r="R27" s="7"/>
      <c r="S27" s="7"/>
      <c r="T27" s="7"/>
      <c r="U27" s="7"/>
      <c r="V27" s="7"/>
      <c r="W27" s="7"/>
      <c r="X27" s="7"/>
      <c r="Y27" s="7"/>
      <c r="Z27" s="7"/>
      <c r="AA27" s="7"/>
      <c r="AB27" s="7"/>
    </row>
    <row r="28" spans="1:28" ht="35.25" customHeight="1">
      <c r="A28" s="284"/>
      <c r="B28" s="419" t="s">
        <v>498</v>
      </c>
      <c r="C28" s="332"/>
      <c r="D28" s="25"/>
      <c r="E28" s="25"/>
      <c r="F28" s="25"/>
      <c r="G28" s="25"/>
      <c r="H28" s="443"/>
      <c r="I28" s="332"/>
      <c r="J28" s="68">
        <v>2</v>
      </c>
      <c r="K28" s="37">
        <f t="shared" si="0"/>
        <v>0</v>
      </c>
      <c r="L28" s="38">
        <f t="shared" si="1"/>
        <v>0</v>
      </c>
      <c r="M28" s="38">
        <f t="shared" ref="M28:P28" si="24">IF(D28="✓", 1, 0)</f>
        <v>0</v>
      </c>
      <c r="N28" s="38">
        <f t="shared" si="24"/>
        <v>0</v>
      </c>
      <c r="O28" s="38">
        <f t="shared" si="24"/>
        <v>0</v>
      </c>
      <c r="P28" s="38">
        <f t="shared" si="24"/>
        <v>0</v>
      </c>
      <c r="Q28" s="7"/>
      <c r="R28" s="7"/>
      <c r="S28" s="7"/>
      <c r="T28" s="7"/>
      <c r="U28" s="7"/>
      <c r="V28" s="7"/>
      <c r="W28" s="7"/>
      <c r="X28" s="7"/>
      <c r="Y28" s="7"/>
      <c r="Z28" s="7"/>
      <c r="AA28" s="7"/>
      <c r="AB28" s="7"/>
    </row>
    <row r="29" spans="1:28" ht="35.25" customHeight="1">
      <c r="A29" s="284"/>
      <c r="B29" s="419" t="s">
        <v>499</v>
      </c>
      <c r="C29" s="332"/>
      <c r="D29" s="25"/>
      <c r="E29" s="25"/>
      <c r="F29" s="25"/>
      <c r="G29" s="25"/>
      <c r="H29" s="443"/>
      <c r="I29" s="332"/>
      <c r="J29" s="68">
        <v>2</v>
      </c>
      <c r="K29" s="37">
        <f t="shared" si="0"/>
        <v>0</v>
      </c>
      <c r="L29" s="38">
        <f t="shared" si="1"/>
        <v>0</v>
      </c>
      <c r="M29" s="38">
        <f t="shared" ref="M29:P29" si="25">IF(D29="✓", 1, 0)</f>
        <v>0</v>
      </c>
      <c r="N29" s="38">
        <f t="shared" si="25"/>
        <v>0</v>
      </c>
      <c r="O29" s="38">
        <f t="shared" si="25"/>
        <v>0</v>
      </c>
      <c r="P29" s="38">
        <f t="shared" si="25"/>
        <v>0</v>
      </c>
      <c r="Q29" s="7"/>
      <c r="R29" s="7"/>
      <c r="S29" s="7"/>
      <c r="T29" s="7"/>
      <c r="U29" s="7"/>
      <c r="V29" s="7"/>
      <c r="W29" s="7"/>
      <c r="X29" s="7"/>
      <c r="Y29" s="7"/>
      <c r="Z29" s="7"/>
      <c r="AA29" s="7"/>
      <c r="AB29" s="7"/>
    </row>
    <row r="30" spans="1:28" ht="36" customHeight="1">
      <c r="A30" s="284"/>
      <c r="B30" s="419" t="s">
        <v>500</v>
      </c>
      <c r="C30" s="332"/>
      <c r="D30" s="25"/>
      <c r="E30" s="25"/>
      <c r="F30" s="25"/>
      <c r="G30" s="25"/>
      <c r="H30" s="443"/>
      <c r="I30" s="332"/>
      <c r="J30" s="68">
        <v>2</v>
      </c>
      <c r="K30" s="37">
        <f t="shared" si="0"/>
        <v>0</v>
      </c>
      <c r="L30" s="38">
        <f t="shared" si="1"/>
        <v>0</v>
      </c>
      <c r="M30" s="38">
        <f t="shared" ref="M30:P30" si="26">IF(D30="✓", 1, 0)</f>
        <v>0</v>
      </c>
      <c r="N30" s="38">
        <f t="shared" si="26"/>
        <v>0</v>
      </c>
      <c r="O30" s="38">
        <f t="shared" si="26"/>
        <v>0</v>
      </c>
      <c r="P30" s="38">
        <f t="shared" si="26"/>
        <v>0</v>
      </c>
      <c r="Q30" s="7"/>
      <c r="R30" s="7"/>
      <c r="S30" s="7"/>
      <c r="T30" s="7"/>
      <c r="U30" s="7"/>
      <c r="V30" s="7"/>
      <c r="W30" s="7"/>
      <c r="X30" s="7"/>
      <c r="Y30" s="7"/>
      <c r="Z30" s="7"/>
      <c r="AA30" s="7"/>
      <c r="AB30" s="7"/>
    </row>
    <row r="31" spans="1:28" ht="35.25" customHeight="1">
      <c r="A31" s="284"/>
      <c r="B31" s="419" t="s">
        <v>501</v>
      </c>
      <c r="C31" s="332"/>
      <c r="D31" s="25"/>
      <c r="E31" s="25"/>
      <c r="F31" s="25"/>
      <c r="G31" s="25"/>
      <c r="H31" s="443"/>
      <c r="I31" s="332"/>
      <c r="J31" s="68">
        <v>2</v>
      </c>
      <c r="K31" s="37">
        <f t="shared" si="0"/>
        <v>0</v>
      </c>
      <c r="L31" s="38">
        <f t="shared" si="1"/>
        <v>0</v>
      </c>
      <c r="M31" s="38">
        <f t="shared" ref="M31:P31" si="27">IF(D31="✓", 1, 0)</f>
        <v>0</v>
      </c>
      <c r="N31" s="38">
        <f t="shared" si="27"/>
        <v>0</v>
      </c>
      <c r="O31" s="38">
        <f t="shared" si="27"/>
        <v>0</v>
      </c>
      <c r="P31" s="38">
        <f t="shared" si="27"/>
        <v>0</v>
      </c>
      <c r="Q31" s="7"/>
      <c r="R31" s="7"/>
      <c r="S31" s="7"/>
      <c r="T31" s="7"/>
      <c r="U31" s="7"/>
      <c r="V31" s="7"/>
      <c r="W31" s="7"/>
      <c r="X31" s="7"/>
      <c r="Y31" s="7"/>
      <c r="Z31" s="7"/>
      <c r="AA31" s="7"/>
      <c r="AB31" s="7"/>
    </row>
    <row r="32" spans="1:28" ht="35.25" customHeight="1">
      <c r="A32" s="284"/>
      <c r="B32" s="419" t="s">
        <v>502</v>
      </c>
      <c r="C32" s="332"/>
      <c r="D32" s="25"/>
      <c r="E32" s="25"/>
      <c r="F32" s="25"/>
      <c r="G32" s="25"/>
      <c r="H32" s="443"/>
      <c r="I32" s="332"/>
      <c r="J32" s="68">
        <v>2</v>
      </c>
      <c r="K32" s="37">
        <f t="shared" si="0"/>
        <v>0</v>
      </c>
      <c r="L32" s="38">
        <f t="shared" si="1"/>
        <v>0</v>
      </c>
      <c r="M32" s="38">
        <f t="shared" ref="M32:P32" si="28">IF(D32="✓", 1, 0)</f>
        <v>0</v>
      </c>
      <c r="N32" s="38">
        <f t="shared" si="28"/>
        <v>0</v>
      </c>
      <c r="O32" s="38">
        <f t="shared" si="28"/>
        <v>0</v>
      </c>
      <c r="P32" s="38">
        <f t="shared" si="28"/>
        <v>0</v>
      </c>
      <c r="Q32" s="7"/>
      <c r="R32" s="7"/>
      <c r="S32" s="7"/>
      <c r="T32" s="7"/>
      <c r="U32" s="7"/>
      <c r="V32" s="7"/>
      <c r="W32" s="7"/>
      <c r="X32" s="7"/>
      <c r="Y32" s="7"/>
      <c r="Z32" s="7"/>
      <c r="AA32" s="7"/>
      <c r="AB32" s="7"/>
    </row>
    <row r="33" spans="1:28" ht="39.75" customHeight="1">
      <c r="A33" s="284"/>
      <c r="B33" s="419" t="s">
        <v>503</v>
      </c>
      <c r="C33" s="332"/>
      <c r="D33" s="25"/>
      <c r="E33" s="25"/>
      <c r="F33" s="25"/>
      <c r="G33" s="25"/>
      <c r="H33" s="443"/>
      <c r="I33" s="332"/>
      <c r="J33" s="37">
        <v>2</v>
      </c>
      <c r="K33" s="37">
        <f t="shared" si="0"/>
        <v>0</v>
      </c>
      <c r="L33" s="38">
        <f t="shared" si="1"/>
        <v>0</v>
      </c>
      <c r="M33" s="38">
        <f t="shared" ref="M33:P33" si="29">IF(D33="✓", 1, 0)</f>
        <v>0</v>
      </c>
      <c r="N33" s="38">
        <f t="shared" si="29"/>
        <v>0</v>
      </c>
      <c r="O33" s="38">
        <f t="shared" si="29"/>
        <v>0</v>
      </c>
      <c r="P33" s="38">
        <f t="shared" si="29"/>
        <v>0</v>
      </c>
      <c r="Q33" s="7"/>
      <c r="R33" s="7"/>
      <c r="S33" s="7"/>
      <c r="T33" s="7"/>
      <c r="U33" s="7"/>
      <c r="V33" s="7"/>
      <c r="W33" s="7"/>
      <c r="X33" s="7"/>
      <c r="Y33" s="7"/>
      <c r="Z33" s="7"/>
      <c r="AA33" s="7"/>
      <c r="AB33" s="7"/>
    </row>
    <row r="34" spans="1:28" ht="39.75" customHeight="1">
      <c r="A34" s="526" t="s">
        <v>325</v>
      </c>
      <c r="B34" s="419" t="s">
        <v>504</v>
      </c>
      <c r="C34" s="332"/>
      <c r="D34" s="25"/>
      <c r="E34" s="25"/>
      <c r="F34" s="25"/>
      <c r="G34" s="25"/>
      <c r="H34" s="443"/>
      <c r="I34" s="332"/>
      <c r="J34" s="37">
        <v>3</v>
      </c>
      <c r="K34" s="37">
        <f t="shared" si="0"/>
        <v>0</v>
      </c>
      <c r="L34" s="38">
        <f t="shared" si="1"/>
        <v>0</v>
      </c>
      <c r="M34" s="38">
        <f t="shared" ref="M34:P34" si="30">IF(D34="✓", 1, 0)</f>
        <v>0</v>
      </c>
      <c r="N34" s="38">
        <f t="shared" si="30"/>
        <v>0</v>
      </c>
      <c r="O34" s="38">
        <f t="shared" si="30"/>
        <v>0</v>
      </c>
      <c r="P34" s="38">
        <f t="shared" si="30"/>
        <v>0</v>
      </c>
      <c r="Q34" s="7"/>
      <c r="R34" s="7"/>
      <c r="S34" s="7"/>
      <c r="T34" s="7"/>
      <c r="U34" s="7"/>
      <c r="V34" s="7"/>
      <c r="W34" s="7"/>
      <c r="X34" s="7"/>
      <c r="Y34" s="7"/>
      <c r="Z34" s="7"/>
      <c r="AA34" s="7"/>
      <c r="AB34" s="7"/>
    </row>
    <row r="35" spans="1:28" ht="39.75" customHeight="1">
      <c r="A35" s="367"/>
      <c r="B35" s="419" t="s">
        <v>505</v>
      </c>
      <c r="C35" s="332"/>
      <c r="D35" s="25"/>
      <c r="E35" s="25"/>
      <c r="F35" s="25"/>
      <c r="G35" s="25"/>
      <c r="H35" s="443"/>
      <c r="I35" s="332"/>
      <c r="J35" s="37">
        <v>3</v>
      </c>
      <c r="K35" s="37">
        <f t="shared" si="0"/>
        <v>0</v>
      </c>
      <c r="L35" s="38">
        <f t="shared" si="1"/>
        <v>0</v>
      </c>
      <c r="M35" s="38">
        <f t="shared" ref="M35:P35" si="31">IF(D35="✓", 1, 0)</f>
        <v>0</v>
      </c>
      <c r="N35" s="38">
        <f t="shared" si="31"/>
        <v>0</v>
      </c>
      <c r="O35" s="38">
        <f t="shared" si="31"/>
        <v>0</v>
      </c>
      <c r="P35" s="38">
        <f t="shared" si="31"/>
        <v>0</v>
      </c>
      <c r="Q35" s="7"/>
      <c r="R35" s="7"/>
      <c r="S35" s="7"/>
      <c r="T35" s="7"/>
      <c r="U35" s="7"/>
      <c r="V35" s="7"/>
      <c r="W35" s="7"/>
      <c r="X35" s="7"/>
      <c r="Y35" s="7"/>
      <c r="Z35" s="7"/>
      <c r="AA35" s="7"/>
      <c r="AB35" s="7"/>
    </row>
    <row r="36" spans="1:28" ht="60" customHeight="1">
      <c r="A36" s="367"/>
      <c r="B36" s="525" t="s">
        <v>506</v>
      </c>
      <c r="C36" s="332"/>
      <c r="D36" s="25"/>
      <c r="E36" s="25"/>
      <c r="F36" s="25"/>
      <c r="G36" s="25"/>
      <c r="H36" s="444"/>
      <c r="I36" s="332"/>
      <c r="J36" s="66">
        <v>3</v>
      </c>
      <c r="K36" s="37">
        <f t="shared" si="0"/>
        <v>0</v>
      </c>
      <c r="L36" s="38">
        <f t="shared" si="1"/>
        <v>0</v>
      </c>
      <c r="M36" s="38">
        <f t="shared" ref="M36:P36" si="32">IF(D36="✓", 1, 0)</f>
        <v>0</v>
      </c>
      <c r="N36" s="38">
        <f t="shared" si="32"/>
        <v>0</v>
      </c>
      <c r="O36" s="38">
        <f t="shared" si="32"/>
        <v>0</v>
      </c>
      <c r="P36" s="38">
        <f t="shared" si="32"/>
        <v>0</v>
      </c>
      <c r="Q36" s="7"/>
      <c r="R36" s="7"/>
      <c r="S36" s="7"/>
      <c r="T36" s="7"/>
      <c r="U36" s="7"/>
      <c r="V36" s="7"/>
      <c r="W36" s="7"/>
      <c r="X36" s="7"/>
      <c r="Y36" s="7"/>
      <c r="Z36" s="7"/>
      <c r="AA36" s="7"/>
      <c r="AB36" s="7"/>
    </row>
    <row r="37" spans="1:28" ht="44.25" customHeight="1">
      <c r="A37" s="367"/>
      <c r="B37" s="419" t="s">
        <v>507</v>
      </c>
      <c r="C37" s="332"/>
      <c r="D37" s="25"/>
      <c r="E37" s="25"/>
      <c r="F37" s="25"/>
      <c r="G37" s="25"/>
      <c r="H37" s="444"/>
      <c r="I37" s="332"/>
      <c r="J37" s="66">
        <v>3</v>
      </c>
      <c r="K37" s="37">
        <f t="shared" si="0"/>
        <v>0</v>
      </c>
      <c r="L37" s="38">
        <f t="shared" si="1"/>
        <v>0</v>
      </c>
      <c r="M37" s="38">
        <f t="shared" ref="M37:P37" si="33">IF(D37="✓", 1, 0)</f>
        <v>0</v>
      </c>
      <c r="N37" s="38">
        <f t="shared" si="33"/>
        <v>0</v>
      </c>
      <c r="O37" s="38">
        <f t="shared" si="33"/>
        <v>0</v>
      </c>
      <c r="P37" s="38">
        <f t="shared" si="33"/>
        <v>0</v>
      </c>
      <c r="Q37" s="7"/>
      <c r="R37" s="7"/>
      <c r="S37" s="7"/>
      <c r="T37" s="7"/>
      <c r="U37" s="7"/>
      <c r="V37" s="7"/>
      <c r="W37" s="7"/>
      <c r="X37" s="7"/>
      <c r="Y37" s="7"/>
      <c r="Z37" s="7"/>
      <c r="AA37" s="7"/>
      <c r="AB37" s="7"/>
    </row>
    <row r="38" spans="1:28" ht="61.5" customHeight="1">
      <c r="A38" s="367"/>
      <c r="B38" s="452" t="s">
        <v>508</v>
      </c>
      <c r="C38" s="332"/>
      <c r="D38" s="25"/>
      <c r="E38" s="25"/>
      <c r="F38" s="25"/>
      <c r="G38" s="25"/>
      <c r="H38" s="443"/>
      <c r="I38" s="332"/>
      <c r="J38" s="66">
        <v>3</v>
      </c>
      <c r="K38" s="37">
        <f t="shared" si="0"/>
        <v>0</v>
      </c>
      <c r="L38" s="38">
        <f t="shared" si="1"/>
        <v>0</v>
      </c>
      <c r="M38" s="38">
        <f t="shared" ref="M38:P38" si="34">IF(D38="✓", 1, 0)</f>
        <v>0</v>
      </c>
      <c r="N38" s="38">
        <f t="shared" si="34"/>
        <v>0</v>
      </c>
      <c r="O38" s="38">
        <f t="shared" si="34"/>
        <v>0</v>
      </c>
      <c r="P38" s="38">
        <f t="shared" si="34"/>
        <v>0</v>
      </c>
      <c r="Q38" s="7"/>
      <c r="R38" s="7"/>
      <c r="S38" s="7"/>
      <c r="T38" s="7"/>
      <c r="U38" s="7"/>
      <c r="V38" s="7"/>
      <c r="W38" s="7"/>
      <c r="X38" s="7"/>
      <c r="Y38" s="7"/>
      <c r="Z38" s="7"/>
      <c r="AA38" s="7"/>
      <c r="AB38" s="7"/>
    </row>
    <row r="39" spans="1:28" ht="72" customHeight="1">
      <c r="A39" s="339"/>
      <c r="B39" s="452" t="s">
        <v>509</v>
      </c>
      <c r="C39" s="332"/>
      <c r="D39" s="25"/>
      <c r="E39" s="25"/>
      <c r="F39" s="25"/>
      <c r="G39" s="25"/>
      <c r="H39" s="443"/>
      <c r="I39" s="332"/>
      <c r="J39" s="66">
        <v>3</v>
      </c>
      <c r="K39" s="37">
        <f t="shared" si="0"/>
        <v>0</v>
      </c>
      <c r="L39" s="38">
        <f t="shared" si="1"/>
        <v>0</v>
      </c>
      <c r="M39" s="38">
        <f t="shared" ref="M39:P39" si="35">IF(D39="✓", 1, 0)</f>
        <v>0</v>
      </c>
      <c r="N39" s="38">
        <f t="shared" si="35"/>
        <v>0</v>
      </c>
      <c r="O39" s="38">
        <f t="shared" si="35"/>
        <v>0</v>
      </c>
      <c r="P39" s="38">
        <f t="shared" si="35"/>
        <v>0</v>
      </c>
      <c r="Q39" s="7"/>
      <c r="R39" s="7"/>
      <c r="S39" s="7"/>
      <c r="T39" s="7"/>
      <c r="U39" s="7"/>
      <c r="V39" s="7"/>
      <c r="W39" s="7"/>
      <c r="X39" s="7"/>
      <c r="Y39" s="7"/>
      <c r="Z39" s="7"/>
      <c r="AA39" s="7"/>
      <c r="AB39" s="7"/>
    </row>
    <row r="40" spans="1:28" ht="24.75" customHeight="1">
      <c r="A40" s="453" t="s">
        <v>327</v>
      </c>
      <c r="B40" s="308"/>
      <c r="C40" s="332"/>
      <c r="D40" s="40">
        <f>N1</f>
        <v>0</v>
      </c>
      <c r="E40" s="41"/>
      <c r="F40" s="41"/>
      <c r="G40" s="40">
        <f>N2</f>
        <v>0</v>
      </c>
      <c r="H40" s="459"/>
      <c r="I40" s="328"/>
      <c r="J40" s="195"/>
      <c r="K40" s="195"/>
      <c r="L40" s="195"/>
      <c r="M40" s="195"/>
      <c r="N40" s="195"/>
      <c r="O40" s="195"/>
      <c r="P40" s="195"/>
      <c r="Q40" s="7"/>
      <c r="R40" s="7"/>
      <c r="S40" s="7"/>
      <c r="T40" s="7"/>
      <c r="U40" s="7"/>
      <c r="V40" s="7"/>
      <c r="W40" s="7"/>
      <c r="X40" s="7"/>
      <c r="Y40" s="7"/>
      <c r="Z40" s="7"/>
      <c r="AA40" s="7"/>
      <c r="AB40" s="7"/>
    </row>
    <row r="41" spans="1:28" ht="24.75" customHeight="1">
      <c r="A41" s="454" t="s">
        <v>328</v>
      </c>
      <c r="B41" s="338"/>
      <c r="C41" s="339"/>
      <c r="D41" s="40">
        <f t="shared" ref="D41:D42" si="36">N3</f>
        <v>79</v>
      </c>
      <c r="E41" s="41"/>
      <c r="F41" s="41"/>
      <c r="G41" s="40">
        <f>D41/2</f>
        <v>39.5</v>
      </c>
      <c r="H41" s="413"/>
      <c r="I41" s="367"/>
      <c r="J41" s="195"/>
      <c r="K41" s="195"/>
      <c r="L41" s="195"/>
      <c r="M41" s="195"/>
      <c r="N41" s="195"/>
      <c r="O41" s="195"/>
      <c r="P41" s="195"/>
      <c r="Q41" s="7"/>
      <c r="R41" s="7"/>
      <c r="S41" s="7"/>
      <c r="T41" s="7"/>
      <c r="U41" s="7"/>
      <c r="V41" s="7"/>
      <c r="W41" s="7"/>
      <c r="X41" s="7"/>
      <c r="Y41" s="7"/>
      <c r="Z41" s="7"/>
      <c r="AA41" s="7"/>
      <c r="AB41" s="7"/>
    </row>
    <row r="42" spans="1:28" ht="22.5" customHeight="1">
      <c r="A42" s="454" t="s">
        <v>329</v>
      </c>
      <c r="B42" s="338"/>
      <c r="C42" s="339"/>
      <c r="D42" s="455">
        <f t="shared" si="36"/>
        <v>0</v>
      </c>
      <c r="E42" s="308"/>
      <c r="F42" s="308"/>
      <c r="G42" s="332"/>
      <c r="H42" s="372"/>
      <c r="I42" s="339"/>
      <c r="J42" s="195"/>
      <c r="K42" s="195"/>
      <c r="L42" s="195"/>
      <c r="M42" s="195"/>
      <c r="N42" s="195"/>
      <c r="O42" s="195"/>
      <c r="P42" s="195"/>
      <c r="Q42" s="7"/>
      <c r="R42" s="7"/>
      <c r="S42" s="7"/>
      <c r="T42" s="7"/>
      <c r="U42" s="7"/>
      <c r="V42" s="7"/>
      <c r="W42" s="7"/>
      <c r="X42" s="7"/>
      <c r="Y42" s="7"/>
      <c r="Z42" s="7"/>
      <c r="AA42" s="7"/>
      <c r="AB42" s="7"/>
    </row>
    <row r="43" spans="1:28" ht="18" customHeight="1">
      <c r="A43" s="523" t="s">
        <v>648</v>
      </c>
      <c r="B43" s="308"/>
      <c r="C43" s="308"/>
      <c r="D43" s="308"/>
      <c r="E43" s="308"/>
      <c r="F43" s="308"/>
      <c r="G43" s="308"/>
      <c r="H43" s="308"/>
      <c r="I43" s="332"/>
      <c r="J43" s="195"/>
      <c r="K43" s="195"/>
      <c r="L43" s="195"/>
      <c r="M43" s="195"/>
      <c r="N43" s="195"/>
      <c r="O43" s="195"/>
      <c r="P43" s="195"/>
      <c r="Q43" s="7"/>
      <c r="R43" s="7"/>
      <c r="S43" s="7"/>
      <c r="T43" s="7"/>
      <c r="U43" s="7"/>
      <c r="V43" s="7"/>
      <c r="W43" s="7"/>
      <c r="X43" s="7"/>
      <c r="Y43" s="7"/>
      <c r="Z43" s="7"/>
      <c r="AA43" s="7"/>
      <c r="AB43" s="7"/>
    </row>
    <row r="44" spans="1:28" ht="28.5" customHeight="1">
      <c r="A44" s="196"/>
      <c r="B44" s="26" t="s">
        <v>293</v>
      </c>
      <c r="C44" s="524"/>
      <c r="D44" s="308"/>
      <c r="E44" s="308"/>
      <c r="F44" s="308"/>
      <c r="G44" s="308"/>
      <c r="H44" s="308"/>
      <c r="I44" s="332"/>
      <c r="J44" s="195"/>
      <c r="K44" s="195"/>
      <c r="L44" s="195"/>
      <c r="M44" s="195"/>
      <c r="N44" s="195"/>
      <c r="O44" s="195"/>
      <c r="P44" s="195"/>
      <c r="Q44" s="7"/>
      <c r="R44" s="7"/>
      <c r="S44" s="7"/>
      <c r="T44" s="7"/>
      <c r="U44" s="7"/>
      <c r="V44" s="7"/>
      <c r="W44" s="7"/>
      <c r="X44" s="7"/>
      <c r="Y44" s="7"/>
      <c r="Z44" s="7"/>
      <c r="AA44" s="7"/>
      <c r="AB44" s="7"/>
    </row>
    <row r="45" spans="1:28" ht="25.5" customHeight="1">
      <c r="A45" s="196"/>
      <c r="B45" s="26" t="s">
        <v>294</v>
      </c>
      <c r="C45" s="491"/>
      <c r="D45" s="308"/>
      <c r="E45" s="308"/>
      <c r="F45" s="308"/>
      <c r="G45" s="308"/>
      <c r="H45" s="308"/>
      <c r="I45" s="332"/>
      <c r="J45" s="195"/>
      <c r="K45" s="195"/>
      <c r="L45" s="195"/>
      <c r="M45" s="195"/>
      <c r="N45" s="195"/>
      <c r="O45" s="195"/>
      <c r="P45" s="195"/>
      <c r="Q45" s="7"/>
      <c r="R45" s="7"/>
      <c r="S45" s="7"/>
      <c r="T45" s="7"/>
      <c r="U45" s="7"/>
      <c r="V45" s="7"/>
      <c r="W45" s="7"/>
      <c r="X45" s="7"/>
      <c r="Y45" s="7"/>
      <c r="Z45" s="7"/>
      <c r="AA45" s="7"/>
      <c r="AB45" s="7"/>
    </row>
    <row r="46" spans="1:28" ht="25.5" customHeight="1">
      <c r="A46" s="196"/>
      <c r="B46" s="26" t="s">
        <v>295</v>
      </c>
      <c r="C46" s="491"/>
      <c r="D46" s="308"/>
      <c r="E46" s="308"/>
      <c r="F46" s="308"/>
      <c r="G46" s="308"/>
      <c r="H46" s="308"/>
      <c r="I46" s="332"/>
      <c r="J46" s="195"/>
      <c r="K46" s="195"/>
      <c r="L46" s="195"/>
      <c r="M46" s="195"/>
      <c r="N46" s="195"/>
      <c r="O46" s="195"/>
      <c r="P46" s="195"/>
      <c r="Q46" s="7"/>
      <c r="R46" s="7"/>
      <c r="S46" s="7"/>
      <c r="T46" s="7"/>
      <c r="U46" s="7"/>
      <c r="V46" s="7"/>
      <c r="W46" s="7"/>
      <c r="X46" s="7"/>
      <c r="Y46" s="7"/>
      <c r="Z46" s="7"/>
      <c r="AA46" s="7"/>
      <c r="AB46" s="7"/>
    </row>
    <row r="47" spans="1:28" ht="25.5" customHeight="1">
      <c r="A47" s="196"/>
      <c r="B47" s="26" t="s">
        <v>296</v>
      </c>
      <c r="C47" s="491"/>
      <c r="D47" s="308"/>
      <c r="E47" s="308"/>
      <c r="F47" s="308"/>
      <c r="G47" s="308"/>
      <c r="H47" s="308"/>
      <c r="I47" s="332"/>
      <c r="J47" s="195"/>
      <c r="K47" s="195"/>
      <c r="L47" s="195"/>
      <c r="M47" s="195"/>
      <c r="N47" s="195"/>
      <c r="O47" s="195"/>
      <c r="P47" s="195"/>
      <c r="Q47" s="7"/>
      <c r="R47" s="7"/>
      <c r="S47" s="7"/>
      <c r="T47" s="7"/>
      <c r="U47" s="7"/>
      <c r="V47" s="7"/>
      <c r="W47" s="7"/>
      <c r="X47" s="7"/>
      <c r="Y47" s="7"/>
      <c r="Z47" s="7"/>
      <c r="AA47" s="7"/>
      <c r="AB47" s="7"/>
    </row>
    <row r="48" spans="1:28" ht="24.75" customHeight="1">
      <c r="A48" s="196"/>
      <c r="B48" s="26" t="s">
        <v>297</v>
      </c>
      <c r="C48" s="491"/>
      <c r="D48" s="308"/>
      <c r="E48" s="308"/>
      <c r="F48" s="308"/>
      <c r="G48" s="308"/>
      <c r="H48" s="308"/>
      <c r="I48" s="332"/>
      <c r="J48" s="195"/>
      <c r="K48" s="195"/>
      <c r="L48" s="195"/>
      <c r="M48" s="195"/>
      <c r="N48" s="195"/>
      <c r="O48" s="195"/>
      <c r="P48" s="195"/>
      <c r="Q48" s="7"/>
      <c r="R48" s="7"/>
      <c r="S48" s="7"/>
      <c r="T48" s="7"/>
      <c r="U48" s="7"/>
      <c r="V48" s="7"/>
      <c r="W48" s="7"/>
      <c r="X48" s="7"/>
      <c r="Y48" s="7"/>
      <c r="Z48" s="7"/>
      <c r="AA48" s="7"/>
      <c r="AB48" s="7"/>
    </row>
    <row r="49" spans="1:28" ht="27.75" customHeight="1">
      <c r="A49" s="196"/>
      <c r="B49" s="26" t="s">
        <v>298</v>
      </c>
      <c r="C49" s="491"/>
      <c r="D49" s="308"/>
      <c r="E49" s="308"/>
      <c r="F49" s="308"/>
      <c r="G49" s="308"/>
      <c r="H49" s="308"/>
      <c r="I49" s="332"/>
      <c r="J49" s="195"/>
      <c r="K49" s="195"/>
      <c r="L49" s="195"/>
      <c r="M49" s="195"/>
      <c r="N49" s="195"/>
      <c r="O49" s="195"/>
      <c r="P49" s="195"/>
      <c r="Q49" s="7"/>
      <c r="R49" s="7"/>
      <c r="S49" s="7"/>
      <c r="T49" s="7"/>
      <c r="U49" s="7"/>
      <c r="V49" s="7"/>
      <c r="W49" s="7"/>
      <c r="X49" s="7"/>
      <c r="Y49" s="7"/>
      <c r="Z49" s="7"/>
      <c r="AA49" s="7"/>
      <c r="AB49" s="7"/>
    </row>
    <row r="50" spans="1:28" ht="29.25" customHeight="1">
      <c r="A50" s="196"/>
      <c r="B50" s="26" t="s">
        <v>299</v>
      </c>
      <c r="C50" s="492"/>
      <c r="D50" s="308"/>
      <c r="E50" s="308"/>
      <c r="F50" s="308"/>
      <c r="G50" s="308"/>
      <c r="H50" s="308"/>
      <c r="I50" s="332"/>
      <c r="J50" s="195"/>
      <c r="K50" s="195"/>
      <c r="L50" s="195"/>
      <c r="M50" s="195"/>
      <c r="N50" s="195"/>
      <c r="O50" s="195"/>
      <c r="P50" s="195"/>
      <c r="Q50" s="7"/>
      <c r="R50" s="7"/>
      <c r="S50" s="7"/>
      <c r="T50" s="7"/>
      <c r="U50" s="7"/>
      <c r="V50" s="7"/>
      <c r="W50" s="7"/>
      <c r="X50" s="7"/>
      <c r="Y50" s="7"/>
      <c r="Z50" s="7"/>
      <c r="AA50" s="7"/>
      <c r="AB50" s="7"/>
    </row>
    <row r="51" spans="1:28" ht="10.5" customHeight="1">
      <c r="A51" s="197"/>
      <c r="B51" s="491"/>
      <c r="C51" s="308"/>
      <c r="D51" s="308"/>
      <c r="E51" s="308"/>
      <c r="F51" s="308"/>
      <c r="G51" s="308"/>
      <c r="H51" s="308"/>
      <c r="I51" s="332"/>
      <c r="J51" s="195"/>
      <c r="K51" s="195"/>
      <c r="L51" s="195"/>
      <c r="M51" s="195"/>
      <c r="N51" s="195"/>
      <c r="O51" s="195"/>
      <c r="P51" s="195"/>
      <c r="Q51" s="7"/>
      <c r="R51" s="7"/>
      <c r="S51" s="7"/>
      <c r="T51" s="7"/>
      <c r="U51" s="7"/>
      <c r="V51" s="7"/>
      <c r="W51" s="7"/>
      <c r="X51" s="7"/>
      <c r="Y51" s="7"/>
      <c r="Z51" s="7"/>
      <c r="AA51" s="7"/>
      <c r="AB51" s="7"/>
    </row>
    <row r="52" spans="1:28" ht="18" customHeight="1">
      <c r="A52" s="190"/>
      <c r="B52" s="494" t="s">
        <v>405</v>
      </c>
      <c r="C52" s="332"/>
      <c r="D52" s="455"/>
      <c r="E52" s="308"/>
      <c r="F52" s="308"/>
      <c r="G52" s="308"/>
      <c r="H52" s="308"/>
      <c r="I52" s="332"/>
      <c r="J52" s="195"/>
      <c r="K52" s="195"/>
      <c r="L52" s="195"/>
      <c r="M52" s="195"/>
      <c r="N52" s="195"/>
      <c r="O52" s="195"/>
      <c r="P52" s="195"/>
      <c r="Q52" s="7"/>
      <c r="R52" s="7"/>
      <c r="S52" s="7"/>
      <c r="T52" s="7"/>
      <c r="U52" s="7"/>
      <c r="V52" s="7"/>
      <c r="W52" s="7"/>
      <c r="X52" s="7"/>
      <c r="Y52" s="7"/>
      <c r="Z52" s="7"/>
      <c r="AA52" s="7"/>
      <c r="AB52" s="7"/>
    </row>
    <row r="53" spans="1:28" ht="9.75" customHeight="1">
      <c r="A53" s="197"/>
      <c r="B53" s="491"/>
      <c r="C53" s="308"/>
      <c r="D53" s="308"/>
      <c r="E53" s="308"/>
      <c r="F53" s="308"/>
      <c r="G53" s="308"/>
      <c r="H53" s="308"/>
      <c r="I53" s="332"/>
      <c r="J53" s="198"/>
      <c r="K53" s="198"/>
      <c r="L53" s="198"/>
      <c r="M53" s="198"/>
      <c r="N53" s="198"/>
      <c r="O53" s="198"/>
      <c r="P53" s="198"/>
      <c r="Q53" s="7"/>
      <c r="R53" s="7"/>
      <c r="S53" s="7"/>
      <c r="T53" s="7"/>
      <c r="U53" s="7"/>
      <c r="V53" s="7"/>
      <c r="W53" s="7"/>
      <c r="X53" s="7"/>
      <c r="Y53" s="7"/>
      <c r="Z53" s="7"/>
      <c r="AA53" s="7"/>
      <c r="AB53" s="7"/>
    </row>
    <row r="54" spans="1:28" ht="18" customHeight="1">
      <c r="A54" s="190"/>
      <c r="B54" s="494" t="s">
        <v>510</v>
      </c>
      <c r="C54" s="332"/>
      <c r="D54" s="455"/>
      <c r="E54" s="308"/>
      <c r="F54" s="308"/>
      <c r="G54" s="308"/>
      <c r="H54" s="308"/>
      <c r="I54" s="332"/>
      <c r="J54" s="195"/>
      <c r="K54" s="195"/>
      <c r="L54" s="195"/>
      <c r="M54" s="195"/>
      <c r="N54" s="195"/>
      <c r="O54" s="195"/>
      <c r="P54" s="195"/>
      <c r="Q54" s="7"/>
      <c r="R54" s="7"/>
      <c r="S54" s="7"/>
      <c r="T54" s="7"/>
      <c r="U54" s="7"/>
      <c r="V54" s="7"/>
      <c r="W54" s="7"/>
      <c r="X54" s="7"/>
      <c r="Y54" s="7"/>
      <c r="Z54" s="7"/>
      <c r="AA54" s="7"/>
      <c r="AB54" s="7"/>
    </row>
    <row r="55" spans="1:28" ht="39.75" customHeight="1">
      <c r="A55" s="7"/>
      <c r="B55" s="7"/>
      <c r="C55" s="7"/>
      <c r="D55" s="7"/>
      <c r="E55" s="7"/>
      <c r="F55" s="7"/>
      <c r="G55" s="7"/>
      <c r="H55" s="7"/>
      <c r="I55" s="7"/>
      <c r="J55" s="72"/>
      <c r="K55" s="72"/>
      <c r="L55" s="7"/>
      <c r="M55" s="7"/>
      <c r="N55" s="7"/>
      <c r="O55" s="7"/>
      <c r="P55" s="7"/>
      <c r="Q55" s="7"/>
      <c r="R55" s="7"/>
      <c r="S55" s="7"/>
      <c r="T55" s="7"/>
      <c r="U55" s="7"/>
      <c r="V55" s="7"/>
      <c r="W55" s="7"/>
      <c r="X55" s="7"/>
      <c r="Y55" s="7"/>
      <c r="Z55" s="7"/>
      <c r="AA55" s="7"/>
      <c r="AB55" s="7"/>
    </row>
    <row r="56" spans="1:28" ht="24" customHeight="1">
      <c r="A56" s="418" t="s">
        <v>300</v>
      </c>
      <c r="B56" s="308"/>
      <c r="C56" s="308"/>
      <c r="D56" s="308"/>
      <c r="E56" s="308"/>
      <c r="F56" s="308"/>
      <c r="G56" s="308"/>
      <c r="H56" s="308"/>
      <c r="I56" s="332"/>
      <c r="J56" s="72"/>
      <c r="K56" s="72"/>
      <c r="L56" s="7"/>
      <c r="M56" s="7"/>
      <c r="N56" s="7"/>
      <c r="O56" s="7"/>
      <c r="P56" s="7"/>
      <c r="Q56" s="7"/>
      <c r="R56" s="7"/>
      <c r="S56" s="7"/>
      <c r="T56" s="7"/>
      <c r="U56" s="7"/>
      <c r="V56" s="7"/>
      <c r="W56" s="7"/>
      <c r="X56" s="7"/>
      <c r="Y56" s="7"/>
      <c r="Z56" s="7"/>
      <c r="AA56" s="7"/>
      <c r="AB56" s="7"/>
    </row>
    <row r="57" spans="1:28" ht="16.5" customHeight="1">
      <c r="A57" s="412"/>
      <c r="B57" s="327"/>
      <c r="C57" s="327"/>
      <c r="D57" s="327"/>
      <c r="E57" s="327"/>
      <c r="F57" s="327"/>
      <c r="G57" s="327"/>
      <c r="H57" s="327"/>
      <c r="I57" s="328"/>
      <c r="J57" s="81"/>
      <c r="K57" s="72"/>
      <c r="L57" s="7"/>
      <c r="M57" s="7"/>
      <c r="N57" s="7"/>
      <c r="O57" s="7"/>
      <c r="P57" s="7"/>
      <c r="Q57" s="7"/>
      <c r="R57" s="7"/>
      <c r="S57" s="7"/>
      <c r="T57" s="7"/>
      <c r="U57" s="7"/>
      <c r="V57" s="7"/>
      <c r="W57" s="7"/>
      <c r="X57" s="7"/>
      <c r="Y57" s="7"/>
      <c r="Z57" s="7"/>
      <c r="AA57" s="7"/>
      <c r="AB57" s="7"/>
    </row>
    <row r="58" spans="1:28" ht="15.75" customHeight="1">
      <c r="A58" s="413"/>
      <c r="B58" s="316"/>
      <c r="C58" s="316"/>
      <c r="D58" s="316"/>
      <c r="E58" s="316"/>
      <c r="F58" s="316"/>
      <c r="G58" s="316"/>
      <c r="H58" s="316"/>
      <c r="I58" s="367"/>
      <c r="J58" s="72"/>
      <c r="K58" s="72"/>
      <c r="L58" s="7"/>
      <c r="M58" s="7"/>
      <c r="N58" s="7"/>
      <c r="O58" s="7"/>
      <c r="P58" s="7"/>
      <c r="Q58" s="7"/>
      <c r="R58" s="7"/>
      <c r="S58" s="7"/>
      <c r="T58" s="7"/>
      <c r="U58" s="7"/>
      <c r="V58" s="7"/>
      <c r="W58" s="7"/>
      <c r="X58" s="7"/>
      <c r="Y58" s="7"/>
      <c r="Z58" s="7"/>
      <c r="AA58" s="7"/>
      <c r="AB58" s="7"/>
    </row>
    <row r="59" spans="1:28" ht="17.25" customHeight="1">
      <c r="A59" s="413"/>
      <c r="B59" s="316"/>
      <c r="C59" s="316"/>
      <c r="D59" s="316"/>
      <c r="E59" s="316"/>
      <c r="F59" s="316"/>
      <c r="G59" s="316"/>
      <c r="H59" s="316"/>
      <c r="I59" s="367"/>
      <c r="J59" s="199"/>
      <c r="K59" s="72"/>
      <c r="L59" s="7"/>
      <c r="M59" s="7"/>
      <c r="N59" s="7"/>
      <c r="O59" s="7"/>
      <c r="P59" s="7"/>
      <c r="Q59" s="7"/>
      <c r="R59" s="7"/>
      <c r="S59" s="7"/>
      <c r="T59" s="7"/>
      <c r="U59" s="7"/>
      <c r="V59" s="7"/>
      <c r="W59" s="7"/>
      <c r="X59" s="7"/>
      <c r="Y59" s="7"/>
      <c r="Z59" s="7"/>
      <c r="AA59" s="7"/>
      <c r="AB59" s="7"/>
    </row>
    <row r="60" spans="1:28" ht="15" customHeight="1">
      <c r="A60" s="413"/>
      <c r="B60" s="316"/>
      <c r="C60" s="316"/>
      <c r="D60" s="316"/>
      <c r="E60" s="316"/>
      <c r="F60" s="316"/>
      <c r="G60" s="316"/>
      <c r="H60" s="316"/>
      <c r="I60" s="367"/>
      <c r="J60" s="200"/>
      <c r="K60" s="72"/>
      <c r="L60" s="7"/>
      <c r="M60" s="7"/>
      <c r="N60" s="7"/>
      <c r="O60" s="7"/>
      <c r="P60" s="7"/>
      <c r="Q60" s="7"/>
      <c r="R60" s="7"/>
      <c r="S60" s="7"/>
      <c r="T60" s="7"/>
      <c r="U60" s="7"/>
      <c r="V60" s="7"/>
      <c r="W60" s="7"/>
      <c r="X60" s="7"/>
      <c r="Y60" s="7"/>
      <c r="Z60" s="7"/>
      <c r="AA60" s="7"/>
      <c r="AB60" s="7"/>
    </row>
    <row r="61" spans="1:28" ht="15.75" customHeight="1">
      <c r="A61" s="413"/>
      <c r="B61" s="316"/>
      <c r="C61" s="316"/>
      <c r="D61" s="316"/>
      <c r="E61" s="316"/>
      <c r="F61" s="316"/>
      <c r="G61" s="316"/>
      <c r="H61" s="316"/>
      <c r="I61" s="367"/>
      <c r="J61" s="199"/>
      <c r="K61" s="72"/>
      <c r="L61" s="7"/>
      <c r="M61" s="7"/>
      <c r="N61" s="7"/>
      <c r="O61" s="7"/>
      <c r="P61" s="7"/>
      <c r="Q61" s="7"/>
      <c r="R61" s="7"/>
      <c r="S61" s="7"/>
      <c r="T61" s="7"/>
      <c r="U61" s="7"/>
      <c r="V61" s="7"/>
      <c r="W61" s="7"/>
      <c r="X61" s="7"/>
      <c r="Y61" s="7"/>
      <c r="Z61" s="7"/>
      <c r="AA61" s="7"/>
      <c r="AB61" s="7"/>
    </row>
    <row r="62" spans="1:28" ht="12.75" customHeight="1">
      <c r="A62" s="413"/>
      <c r="B62" s="316"/>
      <c r="C62" s="316"/>
      <c r="D62" s="316"/>
      <c r="E62" s="316"/>
      <c r="F62" s="316"/>
      <c r="G62" s="316"/>
      <c r="H62" s="316"/>
      <c r="I62" s="367"/>
      <c r="J62" s="199"/>
      <c r="K62" s="72"/>
      <c r="L62" s="7"/>
      <c r="M62" s="7"/>
      <c r="N62" s="7"/>
      <c r="O62" s="7"/>
      <c r="P62" s="7"/>
      <c r="Q62" s="7"/>
      <c r="R62" s="7"/>
      <c r="S62" s="7"/>
      <c r="T62" s="7"/>
      <c r="U62" s="7"/>
      <c r="V62" s="7"/>
      <c r="W62" s="7"/>
      <c r="X62" s="7"/>
      <c r="Y62" s="7"/>
      <c r="Z62" s="7"/>
      <c r="AA62" s="7"/>
      <c r="AB62" s="7"/>
    </row>
    <row r="63" spans="1:28" ht="15" customHeight="1">
      <c r="A63" s="413"/>
      <c r="B63" s="316"/>
      <c r="C63" s="316"/>
      <c r="D63" s="316"/>
      <c r="E63" s="316"/>
      <c r="F63" s="316"/>
      <c r="G63" s="316"/>
      <c r="H63" s="316"/>
      <c r="I63" s="367"/>
      <c r="J63" s="199"/>
      <c r="K63" s="72"/>
      <c r="L63" s="7"/>
      <c r="M63" s="7"/>
      <c r="N63" s="7"/>
      <c r="O63" s="7"/>
      <c r="P63" s="7"/>
      <c r="Q63" s="7"/>
      <c r="R63" s="7"/>
      <c r="S63" s="7"/>
      <c r="T63" s="7"/>
      <c r="U63" s="7"/>
      <c r="V63" s="7"/>
      <c r="W63" s="7"/>
      <c r="X63" s="7"/>
      <c r="Y63" s="7"/>
      <c r="Z63" s="7"/>
      <c r="AA63" s="7"/>
      <c r="AB63" s="7"/>
    </row>
    <row r="64" spans="1:28" ht="12.75" customHeight="1">
      <c r="A64" s="413"/>
      <c r="B64" s="316"/>
      <c r="C64" s="316"/>
      <c r="D64" s="316"/>
      <c r="E64" s="316"/>
      <c r="F64" s="316"/>
      <c r="G64" s="316"/>
      <c r="H64" s="316"/>
      <c r="I64" s="367"/>
      <c r="J64" s="199"/>
      <c r="K64" s="72"/>
      <c r="L64" s="7"/>
      <c r="M64" s="7"/>
      <c r="N64" s="7"/>
      <c r="O64" s="7"/>
      <c r="P64" s="7"/>
      <c r="Q64" s="7"/>
      <c r="R64" s="7"/>
      <c r="S64" s="7"/>
      <c r="T64" s="7"/>
      <c r="U64" s="7"/>
      <c r="V64" s="7"/>
      <c r="W64" s="7"/>
      <c r="X64" s="7"/>
      <c r="Y64" s="7"/>
      <c r="Z64" s="7"/>
      <c r="AA64" s="7"/>
      <c r="AB64" s="7"/>
    </row>
    <row r="65" spans="1:28" ht="13.5" customHeight="1">
      <c r="A65" s="413"/>
      <c r="B65" s="316"/>
      <c r="C65" s="316"/>
      <c r="D65" s="316"/>
      <c r="E65" s="316"/>
      <c r="F65" s="316"/>
      <c r="G65" s="316"/>
      <c r="H65" s="316"/>
      <c r="I65" s="367"/>
      <c r="J65" s="199"/>
      <c r="K65" s="72"/>
      <c r="L65" s="7"/>
      <c r="M65" s="7"/>
      <c r="N65" s="7"/>
      <c r="O65" s="7"/>
      <c r="P65" s="7"/>
      <c r="Q65" s="7"/>
      <c r="R65" s="7"/>
      <c r="S65" s="7"/>
      <c r="T65" s="7"/>
      <c r="U65" s="7"/>
      <c r="V65" s="7"/>
      <c r="W65" s="7"/>
      <c r="X65" s="7"/>
      <c r="Y65" s="7"/>
      <c r="Z65" s="7"/>
      <c r="AA65" s="7"/>
      <c r="AB65" s="7"/>
    </row>
    <row r="66" spans="1:28" ht="13.5" customHeight="1">
      <c r="A66" s="413"/>
      <c r="B66" s="316"/>
      <c r="C66" s="316"/>
      <c r="D66" s="316"/>
      <c r="E66" s="316"/>
      <c r="F66" s="316"/>
      <c r="G66" s="316"/>
      <c r="H66" s="316"/>
      <c r="I66" s="367"/>
      <c r="J66" s="199"/>
      <c r="K66" s="72"/>
      <c r="L66" s="7"/>
      <c r="M66" s="7"/>
      <c r="N66" s="7"/>
      <c r="O66" s="7"/>
      <c r="P66" s="7"/>
      <c r="Q66" s="7"/>
      <c r="R66" s="7"/>
      <c r="S66" s="7"/>
      <c r="T66" s="7"/>
      <c r="U66" s="7"/>
      <c r="V66" s="7"/>
      <c r="W66" s="7"/>
      <c r="X66" s="7"/>
      <c r="Y66" s="7"/>
      <c r="Z66" s="7"/>
      <c r="AA66" s="7"/>
      <c r="AB66" s="7"/>
    </row>
    <row r="67" spans="1:28" ht="15" customHeight="1">
      <c r="A67" s="372"/>
      <c r="B67" s="338"/>
      <c r="C67" s="338"/>
      <c r="D67" s="338"/>
      <c r="E67" s="338"/>
      <c r="F67" s="338"/>
      <c r="G67" s="338"/>
      <c r="H67" s="338"/>
      <c r="I67" s="339"/>
      <c r="J67" s="199"/>
      <c r="K67" s="72"/>
      <c r="L67" s="7"/>
      <c r="M67" s="7"/>
      <c r="N67" s="7"/>
      <c r="O67" s="7"/>
      <c r="P67" s="7"/>
      <c r="Q67" s="7"/>
      <c r="R67" s="7"/>
      <c r="S67" s="7"/>
      <c r="T67" s="7"/>
      <c r="U67" s="7"/>
      <c r="V67" s="7"/>
      <c r="W67" s="7"/>
      <c r="X67" s="7"/>
      <c r="Y67" s="7"/>
      <c r="Z67" s="7"/>
      <c r="AA67" s="7"/>
      <c r="AB67" s="7"/>
    </row>
    <row r="68" spans="1:28" ht="39.75" customHeight="1">
      <c r="A68" s="7"/>
      <c r="B68" s="7"/>
      <c r="C68" s="7"/>
      <c r="D68" s="7"/>
      <c r="E68" s="7"/>
      <c r="F68" s="7"/>
      <c r="G68" s="7"/>
      <c r="H68" s="7"/>
      <c r="I68" s="7"/>
      <c r="J68" s="199"/>
      <c r="K68" s="72"/>
      <c r="L68" s="7"/>
      <c r="M68" s="7"/>
      <c r="N68" s="7"/>
      <c r="O68" s="7"/>
      <c r="P68" s="7"/>
      <c r="Q68" s="7"/>
      <c r="R68" s="7"/>
      <c r="S68" s="7"/>
      <c r="T68" s="7"/>
      <c r="U68" s="7"/>
      <c r="V68" s="7"/>
      <c r="W68" s="7"/>
      <c r="X68" s="7"/>
      <c r="Y68" s="7"/>
      <c r="Z68" s="7"/>
      <c r="AA68" s="7"/>
      <c r="AB68" s="7"/>
    </row>
    <row r="69" spans="1:28" ht="39.75" customHeight="1">
      <c r="A69" s="7"/>
      <c r="B69" s="7"/>
      <c r="C69" s="7"/>
      <c r="D69" s="7"/>
      <c r="E69" s="7"/>
      <c r="F69" s="7"/>
      <c r="G69" s="7"/>
      <c r="H69" s="7"/>
      <c r="I69" s="7"/>
      <c r="J69" s="72"/>
      <c r="K69" s="72"/>
      <c r="L69" s="7"/>
      <c r="M69" s="7"/>
      <c r="N69" s="7"/>
      <c r="O69" s="7"/>
      <c r="P69" s="7"/>
      <c r="Q69" s="7"/>
      <c r="R69" s="7"/>
      <c r="S69" s="7"/>
      <c r="T69" s="7"/>
      <c r="U69" s="7"/>
      <c r="V69" s="7"/>
      <c r="W69" s="7"/>
      <c r="X69" s="7"/>
      <c r="Y69" s="7"/>
      <c r="Z69" s="7"/>
      <c r="AA69" s="7"/>
      <c r="AB69" s="7"/>
    </row>
    <row r="70" spans="1:28" ht="39.75" customHeight="1">
      <c r="A70" s="7"/>
      <c r="B70" s="7"/>
      <c r="C70" s="7"/>
      <c r="D70" s="7"/>
      <c r="E70" s="7"/>
      <c r="F70" s="7"/>
      <c r="G70" s="7"/>
      <c r="H70" s="7"/>
      <c r="I70" s="7"/>
      <c r="J70" s="72"/>
      <c r="K70" s="72"/>
      <c r="L70" s="7"/>
      <c r="M70" s="7"/>
      <c r="N70" s="7"/>
      <c r="O70" s="7"/>
      <c r="P70" s="7"/>
      <c r="Q70" s="7"/>
      <c r="R70" s="7"/>
      <c r="S70" s="7"/>
      <c r="T70" s="7"/>
      <c r="U70" s="7"/>
      <c r="V70" s="7"/>
      <c r="W70" s="7"/>
      <c r="X70" s="7"/>
      <c r="Y70" s="7"/>
      <c r="Z70" s="7"/>
      <c r="AA70" s="7"/>
      <c r="AB70" s="7"/>
    </row>
    <row r="71" spans="1:28" ht="39.75" customHeight="1">
      <c r="A71" s="7"/>
      <c r="B71" s="7"/>
      <c r="C71" s="7"/>
      <c r="D71" s="7"/>
      <c r="E71" s="7"/>
      <c r="F71" s="7"/>
      <c r="G71" s="7"/>
      <c r="H71" s="7"/>
      <c r="I71" s="7"/>
      <c r="J71" s="72"/>
      <c r="K71" s="72"/>
      <c r="L71" s="7"/>
      <c r="M71" s="7"/>
      <c r="N71" s="7"/>
      <c r="O71" s="7"/>
      <c r="P71" s="7"/>
      <c r="Q71" s="7"/>
      <c r="R71" s="7"/>
      <c r="S71" s="7"/>
      <c r="T71" s="7"/>
      <c r="U71" s="7"/>
      <c r="V71" s="7"/>
      <c r="W71" s="7"/>
      <c r="X71" s="7"/>
      <c r="Y71" s="7"/>
      <c r="Z71" s="7"/>
      <c r="AA71" s="7"/>
      <c r="AB71" s="7"/>
    </row>
    <row r="72" spans="1:28" ht="39.75" customHeight="1">
      <c r="A72" s="7"/>
      <c r="B72" s="7"/>
      <c r="C72" s="7"/>
      <c r="D72" s="7"/>
      <c r="E72" s="7"/>
      <c r="F72" s="7"/>
      <c r="G72" s="7"/>
      <c r="H72" s="7"/>
      <c r="I72" s="7"/>
      <c r="J72" s="72"/>
      <c r="K72" s="72"/>
      <c r="L72" s="7"/>
      <c r="M72" s="7"/>
      <c r="N72" s="7"/>
      <c r="O72" s="7"/>
      <c r="P72" s="7"/>
      <c r="Q72" s="7"/>
      <c r="R72" s="7"/>
      <c r="S72" s="7"/>
      <c r="T72" s="7"/>
      <c r="U72" s="7"/>
      <c r="V72" s="7"/>
      <c r="W72" s="7"/>
      <c r="X72" s="7"/>
      <c r="Y72" s="7"/>
      <c r="Z72" s="7"/>
      <c r="AA72" s="7"/>
      <c r="AB72" s="7"/>
    </row>
    <row r="73" spans="1:28" ht="39.75" customHeight="1">
      <c r="A73" s="7"/>
      <c r="B73" s="7"/>
      <c r="C73" s="7"/>
      <c r="D73" s="7"/>
      <c r="E73" s="7"/>
      <c r="F73" s="7"/>
      <c r="G73" s="7"/>
      <c r="H73" s="7"/>
      <c r="I73" s="7"/>
      <c r="J73" s="72"/>
      <c r="K73" s="72"/>
      <c r="L73" s="7"/>
      <c r="M73" s="7"/>
      <c r="N73" s="7"/>
      <c r="O73" s="7"/>
      <c r="P73" s="7"/>
      <c r="Q73" s="7"/>
      <c r="R73" s="7"/>
      <c r="S73" s="7"/>
      <c r="T73" s="7"/>
      <c r="U73" s="7"/>
      <c r="V73" s="7"/>
      <c r="W73" s="7"/>
      <c r="X73" s="7"/>
      <c r="Y73" s="7"/>
      <c r="Z73" s="7"/>
      <c r="AA73" s="7"/>
      <c r="AB73" s="7"/>
    </row>
    <row r="74" spans="1:28" ht="39.75" customHeight="1">
      <c r="A74" s="7"/>
      <c r="B74" s="7"/>
      <c r="C74" s="7"/>
      <c r="D74" s="7"/>
      <c r="E74" s="7"/>
      <c r="F74" s="7"/>
      <c r="G74" s="7"/>
      <c r="H74" s="7"/>
      <c r="I74" s="7"/>
      <c r="J74" s="72"/>
      <c r="K74" s="199"/>
      <c r="L74" s="7"/>
      <c r="M74" s="7"/>
      <c r="N74" s="7"/>
      <c r="O74" s="7"/>
      <c r="P74" s="7"/>
      <c r="Q74" s="7"/>
      <c r="R74" s="7"/>
      <c r="S74" s="7"/>
      <c r="T74" s="7"/>
      <c r="U74" s="7"/>
      <c r="V74" s="7"/>
      <c r="W74" s="7"/>
      <c r="X74" s="7"/>
      <c r="Y74" s="7"/>
      <c r="Z74" s="7"/>
      <c r="AA74" s="7"/>
      <c r="AB74" s="7"/>
    </row>
    <row r="75" spans="1:28" ht="39.75" customHeight="1">
      <c r="A75" s="7"/>
      <c r="B75" s="7"/>
      <c r="C75" s="7"/>
      <c r="D75" s="7"/>
      <c r="E75" s="7"/>
      <c r="F75" s="7"/>
      <c r="G75" s="7"/>
      <c r="H75" s="7"/>
      <c r="I75" s="7"/>
      <c r="J75" s="72"/>
      <c r="K75" s="201"/>
      <c r="L75" s="7"/>
      <c r="M75" s="7"/>
      <c r="N75" s="7"/>
      <c r="O75" s="7"/>
      <c r="P75" s="7"/>
      <c r="Q75" s="7"/>
      <c r="R75" s="7"/>
      <c r="S75" s="7"/>
      <c r="T75" s="7"/>
      <c r="U75" s="7"/>
      <c r="V75" s="7"/>
      <c r="W75" s="7"/>
      <c r="X75" s="7"/>
      <c r="Y75" s="7"/>
      <c r="Z75" s="7"/>
      <c r="AA75" s="7"/>
      <c r="AB75" s="7"/>
    </row>
    <row r="76" spans="1:28" ht="39.75" customHeight="1">
      <c r="A76" s="7"/>
      <c r="B76" s="7"/>
      <c r="C76" s="7"/>
      <c r="D76" s="7"/>
      <c r="E76" s="7"/>
      <c r="F76" s="7"/>
      <c r="G76" s="7"/>
      <c r="H76" s="7"/>
      <c r="I76" s="7"/>
      <c r="J76" s="72"/>
      <c r="K76" s="123"/>
      <c r="L76" s="7"/>
      <c r="M76" s="7"/>
      <c r="N76" s="7"/>
      <c r="O76" s="7"/>
      <c r="P76" s="7"/>
      <c r="Q76" s="7"/>
      <c r="R76" s="7"/>
      <c r="S76" s="7"/>
      <c r="T76" s="7"/>
      <c r="U76" s="7"/>
      <c r="V76" s="7"/>
      <c r="W76" s="7"/>
      <c r="X76" s="7"/>
      <c r="Y76" s="7"/>
      <c r="Z76" s="7"/>
      <c r="AA76" s="7"/>
      <c r="AB76" s="7"/>
    </row>
    <row r="77" spans="1:28" ht="39.75" customHeight="1">
      <c r="A77" s="7"/>
      <c r="B77" s="7"/>
      <c r="C77" s="7"/>
      <c r="D77" s="7"/>
      <c r="E77" s="7"/>
      <c r="F77" s="7"/>
      <c r="G77" s="7"/>
      <c r="H77" s="7"/>
      <c r="I77" s="7"/>
      <c r="J77" s="72"/>
      <c r="K77" s="123"/>
      <c r="L77" s="7"/>
      <c r="M77" s="7"/>
      <c r="N77" s="7"/>
      <c r="O77" s="7"/>
      <c r="P77" s="7"/>
      <c r="Q77" s="7"/>
      <c r="R77" s="7"/>
      <c r="S77" s="7"/>
      <c r="T77" s="7"/>
      <c r="U77" s="7"/>
      <c r="V77" s="7"/>
      <c r="W77" s="7"/>
      <c r="X77" s="7"/>
      <c r="Y77" s="7"/>
      <c r="Z77" s="7"/>
      <c r="AA77" s="7"/>
      <c r="AB77" s="7"/>
    </row>
    <row r="78" spans="1:28" ht="39.75" customHeight="1">
      <c r="A78" s="7"/>
      <c r="B78" s="7"/>
      <c r="C78" s="7"/>
      <c r="D78" s="7"/>
      <c r="E78" s="7"/>
      <c r="F78" s="7"/>
      <c r="G78" s="7"/>
      <c r="H78" s="7"/>
      <c r="I78" s="7"/>
      <c r="J78" s="199"/>
      <c r="K78" s="7"/>
      <c r="L78" s="7"/>
      <c r="M78" s="7"/>
      <c r="N78" s="7"/>
      <c r="O78" s="7"/>
      <c r="P78" s="7"/>
      <c r="Q78" s="7"/>
      <c r="R78" s="7"/>
      <c r="S78" s="7"/>
      <c r="T78" s="7"/>
      <c r="U78" s="7"/>
      <c r="V78" s="7"/>
      <c r="W78" s="7"/>
      <c r="X78" s="7"/>
      <c r="Y78" s="7"/>
      <c r="Z78" s="7"/>
      <c r="AA78" s="7"/>
      <c r="AB78" s="7"/>
    </row>
    <row r="79" spans="1:28" ht="39.75" customHeight="1">
      <c r="A79" s="7"/>
      <c r="B79" s="7"/>
      <c r="C79" s="7"/>
      <c r="D79" s="7"/>
      <c r="E79" s="7"/>
      <c r="F79" s="7"/>
      <c r="G79" s="7"/>
      <c r="H79" s="7"/>
      <c r="I79" s="7"/>
      <c r="J79" s="199"/>
      <c r="K79" s="7"/>
      <c r="L79" s="7"/>
      <c r="M79" s="7"/>
      <c r="N79" s="7"/>
      <c r="O79" s="7"/>
      <c r="P79" s="7"/>
      <c r="Q79" s="7"/>
      <c r="R79" s="7"/>
      <c r="S79" s="7"/>
      <c r="T79" s="7"/>
      <c r="U79" s="7"/>
      <c r="V79" s="7"/>
      <c r="W79" s="7"/>
      <c r="X79" s="7"/>
      <c r="Y79" s="7"/>
      <c r="Z79" s="7"/>
      <c r="AA79" s="7"/>
      <c r="AB79" s="7"/>
    </row>
    <row r="80" spans="1:28" ht="39.75" customHeight="1">
      <c r="A80" s="7"/>
      <c r="B80" s="7"/>
      <c r="C80" s="7"/>
      <c r="D80" s="7"/>
      <c r="E80" s="7"/>
      <c r="F80" s="7"/>
      <c r="G80" s="7"/>
      <c r="H80" s="7"/>
      <c r="I80" s="7"/>
      <c r="J80" s="202"/>
      <c r="K80" s="7"/>
      <c r="L80" s="7"/>
      <c r="M80" s="7"/>
      <c r="N80" s="7"/>
      <c r="O80" s="7"/>
      <c r="P80" s="7"/>
      <c r="Q80" s="7"/>
      <c r="R80" s="7"/>
      <c r="S80" s="7"/>
      <c r="T80" s="7"/>
      <c r="U80" s="7"/>
      <c r="V80" s="7"/>
      <c r="W80" s="7"/>
      <c r="X80" s="7"/>
      <c r="Y80" s="7"/>
      <c r="Z80" s="7"/>
      <c r="AA80" s="7"/>
      <c r="AB80" s="7"/>
    </row>
    <row r="81" spans="1:28" ht="39.75" customHeight="1">
      <c r="A81" s="7"/>
      <c r="B81" s="7"/>
      <c r="C81" s="7"/>
      <c r="D81" s="7"/>
      <c r="E81" s="7"/>
      <c r="F81" s="7"/>
      <c r="G81" s="7"/>
      <c r="H81" s="7"/>
      <c r="I81" s="7"/>
      <c r="J81" s="202"/>
      <c r="K81" s="7"/>
      <c r="L81" s="7"/>
      <c r="M81" s="7"/>
      <c r="N81" s="7"/>
      <c r="O81" s="7"/>
      <c r="P81" s="7"/>
      <c r="Q81" s="7"/>
      <c r="R81" s="7"/>
      <c r="S81" s="7"/>
      <c r="T81" s="7"/>
      <c r="U81" s="7"/>
      <c r="V81" s="7"/>
      <c r="W81" s="7"/>
      <c r="X81" s="7"/>
      <c r="Y81" s="7"/>
      <c r="Z81" s="7"/>
      <c r="AA81" s="7"/>
      <c r="AB81" s="7"/>
    </row>
    <row r="82" spans="1:28" ht="39.75" customHeight="1">
      <c r="A82" s="7"/>
      <c r="B82" s="7"/>
      <c r="C82" s="7"/>
      <c r="D82" s="7"/>
      <c r="E82" s="7"/>
      <c r="F82" s="7"/>
      <c r="G82" s="7"/>
      <c r="H82" s="7"/>
      <c r="I82" s="7"/>
      <c r="J82" s="201"/>
      <c r="K82" s="7"/>
      <c r="L82" s="7"/>
      <c r="M82" s="7"/>
      <c r="N82" s="7"/>
      <c r="O82" s="7"/>
      <c r="P82" s="7"/>
      <c r="Q82" s="7"/>
      <c r="R82" s="7"/>
      <c r="S82" s="7"/>
      <c r="T82" s="7"/>
      <c r="U82" s="7"/>
      <c r="V82" s="7"/>
      <c r="W82" s="7"/>
      <c r="X82" s="7"/>
      <c r="Y82" s="7"/>
      <c r="Z82" s="7"/>
      <c r="AA82" s="7"/>
      <c r="AB82" s="7"/>
    </row>
    <row r="83" spans="1:28" ht="39.75" customHeight="1">
      <c r="A83" s="7"/>
      <c r="B83" s="7"/>
      <c r="C83" s="7"/>
      <c r="D83" s="7"/>
      <c r="E83" s="7"/>
      <c r="F83" s="7"/>
      <c r="G83" s="7"/>
      <c r="H83" s="7"/>
      <c r="I83" s="7"/>
      <c r="J83" s="201"/>
      <c r="K83" s="7"/>
      <c r="L83" s="7"/>
      <c r="M83" s="7"/>
      <c r="N83" s="7"/>
      <c r="O83" s="7"/>
      <c r="P83" s="7"/>
      <c r="Q83" s="7"/>
      <c r="R83" s="7"/>
      <c r="S83" s="7"/>
      <c r="T83" s="7"/>
      <c r="U83" s="7"/>
      <c r="V83" s="7"/>
      <c r="W83" s="7"/>
      <c r="X83" s="7"/>
      <c r="Y83" s="7"/>
      <c r="Z83" s="7"/>
      <c r="AA83" s="7"/>
      <c r="AB83" s="7"/>
    </row>
    <row r="84" spans="1:28" ht="39.75" customHeight="1">
      <c r="A84" s="7"/>
      <c r="B84" s="7"/>
      <c r="C84" s="7"/>
      <c r="D84" s="7"/>
      <c r="E84" s="7"/>
      <c r="F84" s="7"/>
      <c r="G84" s="7"/>
      <c r="H84" s="7"/>
      <c r="I84" s="7"/>
      <c r="J84" s="201"/>
      <c r="K84" s="7"/>
      <c r="L84" s="7"/>
      <c r="M84" s="7"/>
      <c r="N84" s="7"/>
      <c r="O84" s="7"/>
      <c r="P84" s="7"/>
      <c r="Q84" s="7"/>
      <c r="R84" s="7"/>
      <c r="S84" s="7"/>
      <c r="T84" s="7"/>
      <c r="U84" s="7"/>
      <c r="V84" s="7"/>
      <c r="W84" s="7"/>
      <c r="X84" s="7"/>
      <c r="Y84" s="7"/>
      <c r="Z84" s="7"/>
      <c r="AA84" s="7"/>
      <c r="AB84" s="7"/>
    </row>
    <row r="85" spans="1:28" ht="39.75" customHeight="1">
      <c r="A85" s="7"/>
      <c r="B85" s="7"/>
      <c r="C85" s="7"/>
      <c r="D85" s="7"/>
      <c r="E85" s="7"/>
      <c r="F85" s="7"/>
      <c r="G85" s="7"/>
      <c r="H85" s="7"/>
      <c r="I85" s="7"/>
      <c r="J85" s="202"/>
      <c r="K85" s="7"/>
      <c r="L85" s="7"/>
      <c r="M85" s="7"/>
      <c r="N85" s="7"/>
      <c r="O85" s="7"/>
      <c r="P85" s="7"/>
      <c r="Q85" s="7"/>
      <c r="R85" s="7"/>
      <c r="S85" s="7"/>
      <c r="T85" s="7"/>
      <c r="U85" s="7"/>
      <c r="V85" s="7"/>
      <c r="W85" s="7"/>
      <c r="X85" s="7"/>
      <c r="Y85" s="7"/>
      <c r="Z85" s="7"/>
      <c r="AA85" s="7"/>
      <c r="AB85" s="7"/>
    </row>
    <row r="86" spans="1:28" ht="39.75" customHeight="1">
      <c r="A86" s="7"/>
      <c r="B86" s="7"/>
      <c r="C86" s="7"/>
      <c r="D86" s="7"/>
      <c r="E86" s="7"/>
      <c r="F86" s="7"/>
      <c r="G86" s="7"/>
      <c r="H86" s="7"/>
      <c r="I86" s="7"/>
      <c r="J86" s="201"/>
      <c r="K86" s="7"/>
      <c r="L86" s="7"/>
      <c r="M86" s="7"/>
      <c r="N86" s="7"/>
      <c r="O86" s="7"/>
      <c r="P86" s="7"/>
      <c r="Q86" s="7"/>
      <c r="R86" s="7"/>
      <c r="S86" s="7"/>
      <c r="T86" s="7"/>
      <c r="U86" s="7"/>
      <c r="V86" s="7"/>
      <c r="W86" s="7"/>
      <c r="X86" s="7"/>
      <c r="Y86" s="7"/>
      <c r="Z86" s="7"/>
      <c r="AA86" s="7"/>
      <c r="AB86" s="7"/>
    </row>
    <row r="87" spans="1:28" ht="39.75" customHeight="1">
      <c r="A87" s="7"/>
      <c r="B87" s="7"/>
      <c r="C87" s="7"/>
      <c r="D87" s="7"/>
      <c r="E87" s="7"/>
      <c r="F87" s="7"/>
      <c r="G87" s="7"/>
      <c r="H87" s="7"/>
      <c r="I87" s="7"/>
      <c r="J87" s="201"/>
      <c r="K87" s="7"/>
      <c r="L87" s="7"/>
      <c r="M87" s="7"/>
      <c r="N87" s="7"/>
      <c r="O87" s="7"/>
      <c r="P87" s="7"/>
      <c r="Q87" s="7"/>
      <c r="R87" s="7"/>
      <c r="S87" s="7"/>
      <c r="T87" s="7"/>
      <c r="U87" s="7"/>
      <c r="V87" s="7"/>
      <c r="W87" s="7"/>
      <c r="X87" s="7"/>
      <c r="Y87" s="7"/>
      <c r="Z87" s="7"/>
      <c r="AA87" s="7"/>
      <c r="AB87" s="7"/>
    </row>
    <row r="88" spans="1:28" ht="39.75" customHeight="1">
      <c r="A88" s="7"/>
      <c r="B88" s="7"/>
      <c r="C88" s="7"/>
      <c r="D88" s="7"/>
      <c r="E88" s="7"/>
      <c r="F88" s="7"/>
      <c r="G88" s="7"/>
      <c r="H88" s="7"/>
      <c r="I88" s="7"/>
      <c r="J88" s="201"/>
      <c r="K88" s="7"/>
      <c r="L88" s="7"/>
      <c r="M88" s="7"/>
      <c r="N88" s="7"/>
      <c r="O88" s="7"/>
      <c r="P88" s="7"/>
      <c r="Q88" s="7"/>
      <c r="R88" s="7"/>
      <c r="S88" s="7"/>
      <c r="T88" s="7"/>
      <c r="U88" s="7"/>
      <c r="V88" s="7"/>
      <c r="W88" s="7"/>
      <c r="X88" s="7"/>
      <c r="Y88" s="7"/>
      <c r="Z88" s="7"/>
      <c r="AA88" s="7"/>
      <c r="AB88" s="7"/>
    </row>
    <row r="89" spans="1:28" ht="39.75" customHeight="1">
      <c r="A89" s="7"/>
      <c r="B89" s="7"/>
      <c r="C89" s="7"/>
      <c r="D89" s="7"/>
      <c r="E89" s="7"/>
      <c r="F89" s="7"/>
      <c r="G89" s="7"/>
      <c r="H89" s="7"/>
      <c r="I89" s="7"/>
      <c r="J89" s="123"/>
      <c r="K89" s="7"/>
      <c r="L89" s="7"/>
      <c r="M89" s="7"/>
      <c r="N89" s="7"/>
      <c r="O89" s="7"/>
      <c r="P89" s="7"/>
      <c r="Q89" s="7"/>
      <c r="R89" s="7"/>
      <c r="S89" s="7"/>
      <c r="T89" s="7"/>
      <c r="U89" s="7"/>
      <c r="V89" s="7"/>
      <c r="W89" s="7"/>
      <c r="X89" s="7"/>
      <c r="Y89" s="7"/>
      <c r="Z89" s="7"/>
      <c r="AA89" s="7"/>
      <c r="AB89" s="7"/>
    </row>
    <row r="90" spans="1:28" ht="39.75" customHeight="1">
      <c r="A90" s="7"/>
      <c r="B90" s="7"/>
      <c r="C90" s="7"/>
      <c r="D90" s="7"/>
      <c r="E90" s="7"/>
      <c r="F90" s="7"/>
      <c r="G90" s="7"/>
      <c r="H90" s="7"/>
      <c r="I90" s="7"/>
      <c r="J90" s="123"/>
      <c r="K90" s="7"/>
      <c r="L90" s="7"/>
      <c r="M90" s="7"/>
      <c r="N90" s="7"/>
      <c r="O90" s="7"/>
      <c r="P90" s="7"/>
      <c r="Q90" s="7"/>
      <c r="R90" s="7"/>
      <c r="S90" s="7"/>
      <c r="T90" s="7"/>
      <c r="U90" s="7"/>
      <c r="V90" s="7"/>
      <c r="W90" s="7"/>
      <c r="X90" s="7"/>
      <c r="Y90" s="7"/>
      <c r="Z90" s="7"/>
      <c r="AA90" s="7"/>
      <c r="AB90" s="7"/>
    </row>
    <row r="91" spans="1:28" ht="39.75" customHeight="1">
      <c r="A91" s="7"/>
      <c r="B91" s="7"/>
      <c r="C91" s="7"/>
      <c r="D91" s="7"/>
      <c r="E91" s="7"/>
      <c r="F91" s="7"/>
      <c r="G91" s="7"/>
      <c r="H91" s="7"/>
      <c r="I91" s="7"/>
      <c r="J91" s="123"/>
      <c r="K91" s="7"/>
      <c r="L91" s="7"/>
      <c r="M91" s="7"/>
      <c r="N91" s="7"/>
      <c r="O91" s="7"/>
      <c r="P91" s="7"/>
      <c r="Q91" s="7"/>
      <c r="R91" s="7"/>
      <c r="S91" s="7"/>
      <c r="T91" s="7"/>
      <c r="U91" s="7"/>
      <c r="V91" s="7"/>
      <c r="W91" s="7"/>
      <c r="X91" s="7"/>
      <c r="Y91" s="7"/>
      <c r="Z91" s="7"/>
      <c r="AA91" s="7"/>
      <c r="AB91" s="7"/>
    </row>
    <row r="92" spans="1:28" ht="39.75" customHeight="1">
      <c r="A92" s="7"/>
      <c r="B92" s="7"/>
      <c r="C92" s="7"/>
      <c r="D92" s="7"/>
      <c r="E92" s="7"/>
      <c r="F92" s="7"/>
      <c r="G92" s="7"/>
      <c r="H92" s="7"/>
      <c r="I92" s="7"/>
      <c r="J92" s="123"/>
      <c r="K92" s="7"/>
      <c r="L92" s="7"/>
      <c r="M92" s="7"/>
      <c r="N92" s="7"/>
      <c r="O92" s="7"/>
      <c r="P92" s="7"/>
      <c r="Q92" s="7"/>
      <c r="R92" s="7"/>
      <c r="S92" s="7"/>
      <c r="T92" s="7"/>
      <c r="U92" s="7"/>
      <c r="V92" s="7"/>
      <c r="W92" s="7"/>
      <c r="X92" s="7"/>
      <c r="Y92" s="7"/>
      <c r="Z92" s="7"/>
      <c r="AA92" s="7"/>
      <c r="AB92" s="7"/>
    </row>
    <row r="93" spans="1:28" ht="39.75" customHeight="1">
      <c r="A93" s="7"/>
      <c r="B93" s="7"/>
      <c r="C93" s="7"/>
      <c r="D93" s="7"/>
      <c r="E93" s="7"/>
      <c r="F93" s="7"/>
      <c r="G93" s="7"/>
      <c r="H93" s="7"/>
      <c r="I93" s="7"/>
      <c r="J93" s="123"/>
      <c r="K93" s="7"/>
      <c r="L93" s="7"/>
      <c r="M93" s="7"/>
      <c r="N93" s="7"/>
      <c r="O93" s="7"/>
      <c r="P93" s="7"/>
      <c r="Q93" s="7"/>
      <c r="R93" s="7"/>
      <c r="S93" s="7"/>
      <c r="T93" s="7"/>
      <c r="U93" s="7"/>
      <c r="V93" s="7"/>
      <c r="W93" s="7"/>
      <c r="X93" s="7"/>
      <c r="Y93" s="7"/>
      <c r="Z93" s="7"/>
      <c r="AA93" s="7"/>
      <c r="AB93" s="7"/>
    </row>
    <row r="94" spans="1:28" ht="39.75" customHeight="1">
      <c r="A94" s="7"/>
      <c r="B94" s="7"/>
      <c r="C94" s="7"/>
      <c r="D94" s="7"/>
      <c r="E94" s="7"/>
      <c r="F94" s="7"/>
      <c r="G94" s="7"/>
      <c r="H94" s="7"/>
      <c r="I94" s="7"/>
      <c r="J94" s="123"/>
      <c r="K94" s="7"/>
      <c r="L94" s="7"/>
      <c r="M94" s="7"/>
      <c r="N94" s="7"/>
      <c r="O94" s="7"/>
      <c r="P94" s="7"/>
      <c r="Q94" s="7"/>
      <c r="R94" s="7"/>
      <c r="S94" s="7"/>
      <c r="T94" s="7"/>
      <c r="U94" s="7"/>
      <c r="V94" s="7"/>
      <c r="W94" s="7"/>
      <c r="X94" s="7"/>
      <c r="Y94" s="7"/>
      <c r="Z94" s="7"/>
      <c r="AA94" s="7"/>
      <c r="AB94" s="7"/>
    </row>
    <row r="95" spans="1:28" ht="39.75" customHeight="1">
      <c r="A95" s="7"/>
      <c r="B95" s="7"/>
      <c r="C95" s="7"/>
      <c r="D95" s="7"/>
      <c r="E95" s="7"/>
      <c r="F95" s="7"/>
      <c r="G95" s="7"/>
      <c r="H95" s="7"/>
      <c r="I95" s="7"/>
      <c r="J95" s="123"/>
      <c r="K95" s="7"/>
      <c r="L95" s="7"/>
      <c r="M95" s="7"/>
      <c r="N95" s="7"/>
      <c r="O95" s="7"/>
      <c r="P95" s="7"/>
      <c r="Q95" s="7"/>
      <c r="R95" s="7"/>
      <c r="S95" s="7"/>
      <c r="T95" s="7"/>
      <c r="U95" s="7"/>
      <c r="V95" s="7"/>
      <c r="W95" s="7"/>
      <c r="X95" s="7"/>
      <c r="Y95" s="7"/>
      <c r="Z95" s="7"/>
      <c r="AA95" s="7"/>
      <c r="AB95" s="7"/>
    </row>
    <row r="96" spans="1:28" ht="39.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row>
    <row r="97" spans="1:28" ht="39.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row>
    <row r="98" spans="1:28" ht="39.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row>
    <row r="99" spans="1:28" ht="39.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row>
    <row r="100" spans="1:28" ht="39.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row>
    <row r="101" spans="1:28" ht="39.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row>
    <row r="102" spans="1:28" ht="39.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row>
    <row r="103" spans="1:28" ht="39.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row>
    <row r="104" spans="1:28" ht="39.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row>
    <row r="105" spans="1:28" ht="39.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row>
    <row r="106" spans="1:28" ht="39.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row>
    <row r="107" spans="1:28" ht="39.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row>
    <row r="108" spans="1:28" ht="39.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row>
    <row r="109" spans="1:28" ht="39.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row>
    <row r="110" spans="1:28" ht="39.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row>
    <row r="111" spans="1:28" ht="39.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row>
    <row r="112" spans="1:28" ht="39.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row>
    <row r="113" spans="1:28" ht="39.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row>
    <row r="114" spans="1:28" ht="39.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row>
    <row r="115" spans="1:28" ht="39.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row>
    <row r="116" spans="1:28" ht="39.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row>
    <row r="117" spans="1:28" ht="39.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row>
    <row r="118" spans="1:28" ht="39.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row>
    <row r="119" spans="1:28" ht="39.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row>
    <row r="120" spans="1:28" ht="39.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row>
    <row r="121" spans="1:28" ht="39.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row>
    <row r="122" spans="1:28" ht="39.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row>
    <row r="123" spans="1:28" ht="39.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row>
    <row r="124" spans="1:28" ht="39.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row>
    <row r="125" spans="1:28" ht="39.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row>
    <row r="126" spans="1:28" ht="39.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row>
    <row r="127" spans="1:28" ht="39.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row>
    <row r="128" spans="1:28" ht="39.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row>
    <row r="129" spans="1:28" ht="39.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row>
    <row r="130" spans="1:28" ht="39.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row>
    <row r="131" spans="1:28" ht="39.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row>
    <row r="132" spans="1:28" ht="39.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row>
    <row r="133" spans="1:28" ht="39.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row>
    <row r="134" spans="1:28" ht="39.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row>
    <row r="135" spans="1:28" ht="39.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row>
    <row r="136" spans="1:28" ht="39.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row>
    <row r="137" spans="1:28" ht="39.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row>
    <row r="138" spans="1:28" ht="39.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row>
    <row r="139" spans="1:28" ht="39.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row>
    <row r="140" spans="1:28" ht="39.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row>
    <row r="141" spans="1:28" ht="39.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row>
    <row r="142" spans="1:28" ht="39.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row>
    <row r="143" spans="1:28" ht="39.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row>
    <row r="144" spans="1:28" ht="39.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row>
    <row r="145" spans="1:28" ht="39.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row>
    <row r="146" spans="1:28" ht="39.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row>
    <row r="147" spans="1:28" ht="39.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row>
    <row r="148" spans="1:28" ht="39.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row>
    <row r="149" spans="1:28" ht="39.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row>
    <row r="150" spans="1:28" ht="39.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row>
    <row r="151" spans="1:28" ht="39.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row>
    <row r="152" spans="1:28" ht="39.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row>
    <row r="153" spans="1:28" ht="39.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row>
    <row r="154" spans="1:28" ht="39.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row>
    <row r="155" spans="1:28" ht="39.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row>
    <row r="156" spans="1:28" ht="39.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row>
    <row r="157" spans="1:28" ht="39.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row>
    <row r="158" spans="1:28" ht="39.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row>
    <row r="159" spans="1:28" ht="39.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row>
    <row r="160" spans="1:28" ht="39.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row>
    <row r="161" spans="1:28" ht="39.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row>
    <row r="162" spans="1:28" ht="39.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row>
    <row r="163" spans="1:28" ht="39.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row>
    <row r="164" spans="1:28" ht="39.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row>
    <row r="165" spans="1:28" ht="39.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row>
    <row r="166" spans="1:28" ht="39.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row>
    <row r="167" spans="1:28" ht="39.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row>
    <row r="168" spans="1:28" ht="39.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row>
    <row r="169" spans="1:28" ht="39.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row>
    <row r="170" spans="1:28" ht="39.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row>
    <row r="171" spans="1:28" ht="39.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row>
    <row r="172" spans="1:28" ht="39.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row>
    <row r="173" spans="1:28" ht="39.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row>
    <row r="174" spans="1:28" ht="39.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row>
    <row r="175" spans="1:28" ht="39.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row>
    <row r="176" spans="1:28" ht="39.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row>
    <row r="177" spans="1:28" ht="39.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row>
    <row r="178" spans="1:28" ht="39.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row>
    <row r="179" spans="1:28" ht="39.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row>
    <row r="180" spans="1:28" ht="39.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row>
    <row r="181" spans="1:28" ht="39.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row>
    <row r="182" spans="1:28" ht="39.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row>
    <row r="183" spans="1:28" ht="39.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row>
    <row r="184" spans="1:28" ht="39.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row>
    <row r="185" spans="1:28" ht="39.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row>
    <row r="186" spans="1:28" ht="39.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row>
    <row r="187" spans="1:28" ht="39.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row>
    <row r="188" spans="1:28" ht="39.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row>
    <row r="189" spans="1:28" ht="39.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row>
    <row r="190" spans="1:28" ht="39.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row>
    <row r="191" spans="1:28" ht="39.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row>
    <row r="192" spans="1:28" ht="39.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row>
    <row r="193" spans="1:28" ht="39.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row>
    <row r="194" spans="1:28" ht="39.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row>
    <row r="195" spans="1:28" ht="39.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row>
    <row r="196" spans="1:28" ht="39.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row>
    <row r="197" spans="1:28" ht="39.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row>
    <row r="198" spans="1:28" ht="39.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row>
    <row r="199" spans="1:28" ht="39.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row>
    <row r="200" spans="1:28" ht="39.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row>
    <row r="201" spans="1:28" ht="39.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row>
    <row r="202" spans="1:28" ht="39.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row>
    <row r="203" spans="1:28" ht="39.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row>
    <row r="204" spans="1:28" ht="39.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row>
    <row r="205" spans="1:28" ht="39.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row>
    <row r="206" spans="1:28" ht="39.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row>
    <row r="207" spans="1:28" ht="39.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row>
    <row r="208" spans="1:28" ht="39.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row>
    <row r="209" spans="1:28" ht="39.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row>
    <row r="210" spans="1:28" ht="39.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row>
    <row r="211" spans="1:28" ht="39.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row>
    <row r="212" spans="1:28" ht="39.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row>
    <row r="213" spans="1:28" ht="39.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row>
    <row r="214" spans="1:28" ht="39.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row>
    <row r="215" spans="1:28" ht="39.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row>
    <row r="216" spans="1:28" ht="39.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row>
    <row r="217" spans="1:28" ht="39.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row>
    <row r="218" spans="1:28" ht="39.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row>
    <row r="219" spans="1:28" ht="39.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row>
    <row r="220" spans="1:28" ht="39.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row>
    <row r="221" spans="1:28" ht="39.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row>
    <row r="222" spans="1:28" ht="39.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row>
    <row r="223" spans="1:28" ht="39.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row>
    <row r="224" spans="1:28" ht="39.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row>
    <row r="225" spans="1:28" ht="39.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row>
    <row r="226" spans="1:28" ht="39.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row>
    <row r="227" spans="1:28" ht="39.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row>
    <row r="228" spans="1:28" ht="39.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row>
    <row r="229" spans="1:28" ht="39.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row>
    <row r="230" spans="1:28" ht="39.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row>
    <row r="231" spans="1:28" ht="39.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row>
    <row r="232" spans="1:28" ht="39.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row>
    <row r="233" spans="1:28" ht="39.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row>
    <row r="234" spans="1:28" ht="39.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row>
    <row r="235" spans="1:28" ht="39.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row>
    <row r="236" spans="1:28" ht="39.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row>
    <row r="237" spans="1:28" ht="39.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row>
    <row r="238" spans="1:28" ht="39.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row>
    <row r="239" spans="1:28" ht="39.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row>
    <row r="240" spans="1:28" ht="39.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row>
    <row r="241" spans="1:28" ht="39.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row>
    <row r="242" spans="1:28" ht="39.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row>
    <row r="243" spans="1:28" ht="39.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row>
    <row r="244" spans="1:28" ht="39.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row>
    <row r="245" spans="1:28" ht="39.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row>
    <row r="246" spans="1:28" ht="39.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row>
    <row r="247" spans="1:28" ht="39.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row>
    <row r="248" spans="1:28" ht="39.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row>
    <row r="249" spans="1:28" ht="39.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row>
    <row r="250" spans="1:28" ht="39.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row>
    <row r="251" spans="1:28" ht="39.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row>
    <row r="252" spans="1:28" ht="39.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row>
    <row r="253" spans="1:28" ht="39.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row>
    <row r="254" spans="1:28" ht="39.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row>
    <row r="255" spans="1:28" ht="39.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row>
    <row r="256" spans="1:28" ht="39.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row>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9">
    <mergeCell ref="H6:I6"/>
    <mergeCell ref="B7:C7"/>
    <mergeCell ref="H7:I7"/>
    <mergeCell ref="B8:C8"/>
    <mergeCell ref="H8:I8"/>
    <mergeCell ref="B6:C6"/>
    <mergeCell ref="B9:C9"/>
    <mergeCell ref="H9:I9"/>
    <mergeCell ref="B10:C10"/>
    <mergeCell ref="H10:I10"/>
    <mergeCell ref="B11:C11"/>
    <mergeCell ref="H11:I11"/>
    <mergeCell ref="B12:C12"/>
    <mergeCell ref="B14:C14"/>
    <mergeCell ref="H14:I14"/>
    <mergeCell ref="B15:C15"/>
    <mergeCell ref="H15:I15"/>
    <mergeCell ref="H12:I12"/>
    <mergeCell ref="B13:C13"/>
    <mergeCell ref="H13:I13"/>
    <mergeCell ref="B16:C16"/>
    <mergeCell ref="H16:I16"/>
    <mergeCell ref="B17:C17"/>
    <mergeCell ref="H17:I17"/>
    <mergeCell ref="B18:C18"/>
    <mergeCell ref="H18:I18"/>
    <mergeCell ref="H20:I20"/>
    <mergeCell ref="B31:C31"/>
    <mergeCell ref="B21:C21"/>
    <mergeCell ref="H21:I21"/>
    <mergeCell ref="H24:I24"/>
    <mergeCell ref="H25:I25"/>
    <mergeCell ref="H26:I26"/>
    <mergeCell ref="H27:I27"/>
    <mergeCell ref="B39:C39"/>
    <mergeCell ref="A40:C40"/>
    <mergeCell ref="B29:C29"/>
    <mergeCell ref="B30:C30"/>
    <mergeCell ref="B34:C34"/>
    <mergeCell ref="B35:C35"/>
    <mergeCell ref="B36:C36"/>
    <mergeCell ref="B37:C37"/>
    <mergeCell ref="B38:C38"/>
    <mergeCell ref="A34:A39"/>
    <mergeCell ref="B32:C32"/>
    <mergeCell ref="A43:I43"/>
    <mergeCell ref="C44:I44"/>
    <mergeCell ref="C45:I45"/>
    <mergeCell ref="C46:I46"/>
    <mergeCell ref="C47:I47"/>
    <mergeCell ref="C48:I48"/>
    <mergeCell ref="C49:I49"/>
    <mergeCell ref="A56:I56"/>
    <mergeCell ref="A57:I67"/>
    <mergeCell ref="C50:I50"/>
    <mergeCell ref="B51:I51"/>
    <mergeCell ref="B52:C52"/>
    <mergeCell ref="D52:I52"/>
    <mergeCell ref="B53:I53"/>
    <mergeCell ref="B54:C54"/>
    <mergeCell ref="D54:I54"/>
    <mergeCell ref="A1:I1"/>
    <mergeCell ref="A2:I2"/>
    <mergeCell ref="A3:I3"/>
    <mergeCell ref="A4:I4"/>
    <mergeCell ref="A5:C5"/>
    <mergeCell ref="H5:I5"/>
    <mergeCell ref="A6:A11"/>
    <mergeCell ref="A12:A22"/>
    <mergeCell ref="B22:C22"/>
    <mergeCell ref="H22:I22"/>
    <mergeCell ref="H23:I23"/>
    <mergeCell ref="A23:A33"/>
    <mergeCell ref="B33:C33"/>
    <mergeCell ref="B23:C23"/>
    <mergeCell ref="B24:C24"/>
    <mergeCell ref="B25:C25"/>
    <mergeCell ref="B26:C26"/>
    <mergeCell ref="B27:C27"/>
    <mergeCell ref="B28:C28"/>
    <mergeCell ref="B19:C19"/>
    <mergeCell ref="H19:I19"/>
    <mergeCell ref="B20:C20"/>
    <mergeCell ref="A41:C41"/>
    <mergeCell ref="A42:C42"/>
    <mergeCell ref="H28:I28"/>
    <mergeCell ref="H29:I29"/>
    <mergeCell ref="H30:I30"/>
    <mergeCell ref="H31:I31"/>
    <mergeCell ref="H32:I32"/>
    <mergeCell ref="H33:I33"/>
    <mergeCell ref="H34:I34"/>
    <mergeCell ref="H35:I35"/>
    <mergeCell ref="H36:I36"/>
    <mergeCell ref="H37:I37"/>
    <mergeCell ref="H38:I38"/>
    <mergeCell ref="H39:I39"/>
    <mergeCell ref="H40:I42"/>
    <mergeCell ref="D42:G42"/>
  </mergeCells>
  <dataValidations count="1">
    <dataValidation type="list" allowBlank="1" sqref="D6:G39" xr:uid="{00000000-0002-0000-0D00-000000000000}">
      <formula1>"✓"</formula1>
    </dataValidation>
  </dataValidations>
  <printOptions horizontalCentered="1" gridLines="1"/>
  <pageMargins left="0.7" right="0.7" top="0.75" bottom="0.75" header="0" footer="0"/>
  <pageSetup fitToHeight="0" pageOrder="overThenDown" orientation="portrait" cellComments="atEnd"/>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34F5C"/>
    <pageSetUpPr fitToPage="1"/>
  </sheetPr>
  <dimension ref="A1:AB1000"/>
  <sheetViews>
    <sheetView showGridLines="0" topLeftCell="A30" workbookViewId="0">
      <selection activeCell="A37" sqref="A37:A40"/>
    </sheetView>
  </sheetViews>
  <sheetFormatPr defaultColWidth="12.59765625" defaultRowHeight="15" customHeight="1"/>
  <cols>
    <col min="1" max="2" width="18.59765625" customWidth="1"/>
    <col min="3" max="3" width="67.8984375" customWidth="1"/>
    <col min="4" max="4" width="8.59765625" customWidth="1"/>
    <col min="5" max="5" width="7.19921875" customWidth="1"/>
    <col min="6" max="6" width="8.19921875" customWidth="1"/>
    <col min="7" max="7" width="11.59765625" customWidth="1"/>
    <col min="8" max="8" width="10.8984375" customWidth="1"/>
    <col min="9" max="9" width="13.69921875" style="268" customWidth="1"/>
    <col min="10" max="10" width="15.09765625" style="265" hidden="1" customWidth="1"/>
    <col min="11" max="11" width="16.3984375" hidden="1" customWidth="1"/>
    <col min="12" max="13" width="12.69921875" hidden="1" customWidth="1"/>
    <col min="14" max="14" width="14.3984375" hidden="1" customWidth="1"/>
    <col min="15" max="15" width="11.19921875" hidden="1" customWidth="1"/>
    <col min="16" max="16" width="12.09765625" hidden="1" customWidth="1"/>
    <col min="17" max="28" width="8.59765625" customWidth="1"/>
  </cols>
  <sheetData>
    <row r="1" spans="1:28" ht="37.5" customHeight="1">
      <c r="A1" s="448" t="s">
        <v>511</v>
      </c>
      <c r="B1" s="448"/>
      <c r="C1" s="448"/>
      <c r="D1" s="448"/>
      <c r="E1" s="448"/>
      <c r="F1" s="448"/>
      <c r="G1" s="448"/>
      <c r="H1" s="448"/>
      <c r="I1" s="448"/>
      <c r="J1" s="184"/>
      <c r="K1" s="184"/>
      <c r="L1" s="7"/>
      <c r="M1" s="6" t="s">
        <v>302</v>
      </c>
      <c r="N1" s="6">
        <f>SUM(K:K)</f>
        <v>0</v>
      </c>
      <c r="O1" s="7"/>
      <c r="P1" s="7"/>
      <c r="Q1" s="7"/>
      <c r="R1" s="7"/>
      <c r="S1" s="7"/>
      <c r="T1" s="7"/>
      <c r="U1" s="7"/>
      <c r="V1" s="7"/>
      <c r="W1" s="7"/>
      <c r="X1" s="7"/>
      <c r="Y1" s="7"/>
      <c r="Z1" s="7"/>
      <c r="AA1" s="7"/>
      <c r="AB1" s="7"/>
    </row>
    <row r="2" spans="1:28" ht="43.5" customHeight="1">
      <c r="A2" s="449" t="s">
        <v>512</v>
      </c>
      <c r="B2" s="449"/>
      <c r="C2" s="449"/>
      <c r="D2" s="449"/>
      <c r="E2" s="449"/>
      <c r="F2" s="449"/>
      <c r="G2" s="449"/>
      <c r="H2" s="449"/>
      <c r="I2" s="449"/>
      <c r="J2" s="203"/>
      <c r="K2" s="124"/>
      <c r="L2" s="7"/>
      <c r="M2" s="6" t="s">
        <v>304</v>
      </c>
      <c r="N2" s="6">
        <f>SUM(L:L)</f>
        <v>0</v>
      </c>
      <c r="O2" s="7"/>
      <c r="P2" s="7"/>
      <c r="Q2" s="7"/>
      <c r="R2" s="7"/>
      <c r="S2" s="7"/>
      <c r="T2" s="7"/>
      <c r="U2" s="7"/>
      <c r="V2" s="7"/>
      <c r="W2" s="7"/>
      <c r="X2" s="7"/>
      <c r="Y2" s="7"/>
      <c r="Z2" s="7"/>
      <c r="AA2" s="7"/>
      <c r="AB2" s="7"/>
    </row>
    <row r="3" spans="1:28" ht="15.75" customHeight="1">
      <c r="A3" s="534"/>
      <c r="B3" s="534"/>
      <c r="C3" s="534"/>
      <c r="D3" s="534"/>
      <c r="E3" s="534"/>
      <c r="F3" s="534"/>
      <c r="G3" s="534"/>
      <c r="H3" s="534"/>
      <c r="I3" s="534"/>
      <c r="J3" s="124"/>
      <c r="K3" s="124"/>
      <c r="L3" s="31"/>
      <c r="M3" s="31" t="s">
        <v>305</v>
      </c>
      <c r="N3" s="30">
        <f>SUM(J:J)</f>
        <v>60</v>
      </c>
      <c r="O3" s="7"/>
      <c r="P3" s="7"/>
      <c r="Q3" s="7"/>
      <c r="R3" s="7"/>
      <c r="S3" s="7"/>
      <c r="T3" s="7"/>
      <c r="U3" s="7"/>
      <c r="V3" s="7"/>
      <c r="W3" s="7"/>
      <c r="X3" s="7"/>
      <c r="Y3" s="7"/>
      <c r="Z3" s="7"/>
      <c r="AA3" s="7"/>
      <c r="AB3" s="7"/>
    </row>
    <row r="4" spans="1:28" ht="32.25" customHeight="1">
      <c r="A4" s="451" t="s">
        <v>271</v>
      </c>
      <c r="B4" s="451"/>
      <c r="C4" s="451"/>
      <c r="D4" s="451"/>
      <c r="E4" s="451"/>
      <c r="F4" s="451"/>
      <c r="G4" s="451"/>
      <c r="H4" s="535"/>
      <c r="I4" s="535"/>
      <c r="J4" s="194"/>
      <c r="K4" s="195"/>
      <c r="L4" s="31"/>
      <c r="M4" s="31" t="s">
        <v>306</v>
      </c>
      <c r="N4" s="30">
        <f>SUM(N1+N2)</f>
        <v>0</v>
      </c>
      <c r="O4" s="195"/>
      <c r="P4" s="195"/>
      <c r="Q4" s="7"/>
      <c r="R4" s="7"/>
      <c r="S4" s="7"/>
      <c r="T4" s="7"/>
      <c r="U4" s="7"/>
      <c r="V4" s="7"/>
      <c r="W4" s="7"/>
      <c r="X4" s="7"/>
      <c r="Y4" s="7"/>
      <c r="Z4" s="7"/>
      <c r="AA4" s="7"/>
      <c r="AB4" s="7"/>
    </row>
    <row r="5" spans="1:28" ht="47.25" customHeight="1">
      <c r="A5" s="428" t="s">
        <v>513</v>
      </c>
      <c r="B5" s="428"/>
      <c r="C5" s="428"/>
      <c r="D5" s="24" t="s">
        <v>273</v>
      </c>
      <c r="E5" s="24" t="s">
        <v>274</v>
      </c>
      <c r="F5" s="24" t="s">
        <v>275</v>
      </c>
      <c r="G5" s="269" t="s">
        <v>276</v>
      </c>
      <c r="H5" s="536" t="s">
        <v>277</v>
      </c>
      <c r="I5" s="536"/>
      <c r="J5" s="256" t="s">
        <v>308</v>
      </c>
      <c r="K5" s="82" t="s">
        <v>309</v>
      </c>
      <c r="L5" s="83" t="s">
        <v>310</v>
      </c>
      <c r="M5" s="34" t="s">
        <v>302</v>
      </c>
      <c r="N5" s="34" t="s">
        <v>311</v>
      </c>
      <c r="O5" s="34" t="s">
        <v>275</v>
      </c>
      <c r="P5" s="34" t="s">
        <v>312</v>
      </c>
      <c r="Q5" s="7"/>
      <c r="R5" s="7"/>
      <c r="S5" s="7"/>
      <c r="T5" s="7"/>
      <c r="U5" s="7"/>
      <c r="V5" s="7"/>
      <c r="W5" s="7"/>
      <c r="X5" s="7"/>
      <c r="Y5" s="7"/>
      <c r="Z5" s="7"/>
      <c r="AA5" s="7"/>
      <c r="AB5" s="7"/>
    </row>
    <row r="6" spans="1:28" ht="35.25" customHeight="1">
      <c r="A6" s="528" t="s">
        <v>85</v>
      </c>
      <c r="B6" s="419" t="s">
        <v>667</v>
      </c>
      <c r="C6" s="419"/>
      <c r="D6" s="25"/>
      <c r="E6" s="25"/>
      <c r="F6" s="25"/>
      <c r="G6" s="270"/>
      <c r="H6" s="543"/>
      <c r="I6" s="543"/>
      <c r="J6" s="257">
        <v>1</v>
      </c>
      <c r="K6" s="38">
        <f t="shared" ref="K6:K30" si="0">(M6*J6)</f>
        <v>0</v>
      </c>
      <c r="L6" s="38">
        <f t="shared" ref="L6:L30" si="1">(P6*J6*0.5)</f>
        <v>0</v>
      </c>
      <c r="M6" s="38">
        <f t="shared" ref="M6:P6" si="2">IF(D6="✓", 1, 0)</f>
        <v>0</v>
      </c>
      <c r="N6" s="38">
        <f t="shared" si="2"/>
        <v>0</v>
      </c>
      <c r="O6" s="38">
        <f t="shared" si="2"/>
        <v>0</v>
      </c>
      <c r="P6" s="38">
        <f t="shared" si="2"/>
        <v>0</v>
      </c>
      <c r="Q6" s="7"/>
      <c r="R6" s="7"/>
      <c r="S6" s="7"/>
      <c r="T6" s="7"/>
      <c r="U6" s="7"/>
      <c r="V6" s="7"/>
      <c r="W6" s="7"/>
      <c r="X6" s="7"/>
      <c r="Y6" s="7"/>
      <c r="Z6" s="7"/>
      <c r="AA6" s="7"/>
      <c r="AB6" s="7"/>
    </row>
    <row r="7" spans="1:28" ht="55.5" customHeight="1">
      <c r="A7" s="529"/>
      <c r="B7" s="371" t="s">
        <v>514</v>
      </c>
      <c r="C7" s="371"/>
      <c r="D7" s="25"/>
      <c r="E7" s="25"/>
      <c r="F7" s="25"/>
      <c r="G7" s="270"/>
      <c r="H7" s="543"/>
      <c r="I7" s="543"/>
      <c r="J7" s="257">
        <v>1</v>
      </c>
      <c r="K7" s="38">
        <f t="shared" si="0"/>
        <v>0</v>
      </c>
      <c r="L7" s="38">
        <f t="shared" si="1"/>
        <v>0</v>
      </c>
      <c r="M7" s="38">
        <f t="shared" ref="M7:P7" si="3">IF(D7="✓", 1, 0)</f>
        <v>0</v>
      </c>
      <c r="N7" s="38">
        <f t="shared" si="3"/>
        <v>0</v>
      </c>
      <c r="O7" s="38">
        <f t="shared" si="3"/>
        <v>0</v>
      </c>
      <c r="P7" s="38">
        <f t="shared" si="3"/>
        <v>0</v>
      </c>
      <c r="Q7" s="7"/>
      <c r="R7" s="7"/>
      <c r="S7" s="7"/>
      <c r="T7" s="7"/>
      <c r="U7" s="7"/>
      <c r="V7" s="7"/>
      <c r="W7" s="7"/>
      <c r="X7" s="7"/>
      <c r="Y7" s="7"/>
      <c r="Z7" s="7"/>
      <c r="AA7" s="7"/>
      <c r="AB7" s="7"/>
    </row>
    <row r="8" spans="1:28" ht="45.75" customHeight="1">
      <c r="A8" s="529"/>
      <c r="B8" s="546" t="s">
        <v>644</v>
      </c>
      <c r="C8" s="547"/>
      <c r="D8" s="248"/>
      <c r="E8" s="25"/>
      <c r="F8" s="25"/>
      <c r="G8" s="270"/>
      <c r="H8" s="543"/>
      <c r="I8" s="543"/>
      <c r="J8" s="257">
        <v>1</v>
      </c>
      <c r="K8" s="38">
        <f t="shared" si="0"/>
        <v>0</v>
      </c>
      <c r="L8" s="38">
        <f t="shared" si="1"/>
        <v>0</v>
      </c>
      <c r="M8" s="38">
        <f t="shared" ref="M8:P8" si="4">IF(D8="✓", 1, 0)</f>
        <v>0</v>
      </c>
      <c r="N8" s="38">
        <f t="shared" si="4"/>
        <v>0</v>
      </c>
      <c r="O8" s="38">
        <f t="shared" si="4"/>
        <v>0</v>
      </c>
      <c r="P8" s="38">
        <f t="shared" si="4"/>
        <v>0</v>
      </c>
      <c r="Q8" s="7"/>
      <c r="R8" s="7"/>
      <c r="S8" s="7"/>
      <c r="T8" s="7"/>
      <c r="U8" s="7"/>
      <c r="V8" s="7"/>
      <c r="W8" s="7"/>
      <c r="X8" s="7"/>
      <c r="Y8" s="7"/>
      <c r="Z8" s="7"/>
      <c r="AA8" s="7"/>
      <c r="AB8" s="7"/>
    </row>
    <row r="9" spans="1:28" ht="69" customHeight="1">
      <c r="A9" s="530" t="s">
        <v>87</v>
      </c>
      <c r="B9" s="548" t="s">
        <v>631</v>
      </c>
      <c r="C9" s="549"/>
      <c r="D9" s="25"/>
      <c r="E9" s="25"/>
      <c r="F9" s="25"/>
      <c r="G9" s="25"/>
      <c r="H9" s="551"/>
      <c r="I9" s="552"/>
      <c r="J9" s="257">
        <v>3</v>
      </c>
      <c r="K9" s="38">
        <f t="shared" si="0"/>
        <v>0</v>
      </c>
      <c r="L9" s="38">
        <f t="shared" si="1"/>
        <v>0</v>
      </c>
      <c r="M9" s="38">
        <f t="shared" ref="M9:P9" si="5">IF(D9="✓", 1, 0)</f>
        <v>0</v>
      </c>
      <c r="N9" s="38">
        <f t="shared" si="5"/>
        <v>0</v>
      </c>
      <c r="O9" s="38">
        <f t="shared" si="5"/>
        <v>0</v>
      </c>
      <c r="P9" s="38">
        <f t="shared" si="5"/>
        <v>0</v>
      </c>
      <c r="Q9" s="228" t="s">
        <v>632</v>
      </c>
      <c r="R9" s="7"/>
      <c r="S9" s="7"/>
      <c r="T9" s="7"/>
      <c r="U9" s="7"/>
      <c r="V9" s="7"/>
      <c r="W9" s="7"/>
      <c r="X9" s="7"/>
      <c r="Y9" s="7"/>
      <c r="Z9" s="7"/>
      <c r="AA9" s="7"/>
      <c r="AB9" s="7"/>
    </row>
    <row r="10" spans="1:28" ht="69" customHeight="1">
      <c r="A10" s="522"/>
      <c r="B10" s="544" t="s">
        <v>515</v>
      </c>
      <c r="C10" s="545"/>
      <c r="D10" s="248"/>
      <c r="E10" s="25"/>
      <c r="F10" s="25"/>
      <c r="G10" s="25"/>
      <c r="H10" s="555"/>
      <c r="I10" s="556"/>
      <c r="J10" s="257">
        <v>3</v>
      </c>
      <c r="K10" s="38">
        <f>(M10*J10)</f>
        <v>0</v>
      </c>
      <c r="L10" s="38">
        <f>(P10*J10*0.5)</f>
        <v>0</v>
      </c>
      <c r="M10" s="38">
        <f t="shared" ref="M10:P11" si="6">IF(D10="✓", 1, 0)</f>
        <v>0</v>
      </c>
      <c r="N10" s="38">
        <f t="shared" si="6"/>
        <v>0</v>
      </c>
      <c r="O10" s="38">
        <f t="shared" si="6"/>
        <v>0</v>
      </c>
      <c r="P10" s="38">
        <f t="shared" si="6"/>
        <v>0</v>
      </c>
      <c r="Q10" s="7"/>
      <c r="R10" s="7"/>
      <c r="S10" s="7"/>
      <c r="T10" s="7"/>
      <c r="U10" s="7"/>
      <c r="V10" s="7"/>
      <c r="W10" s="7"/>
      <c r="X10" s="7"/>
      <c r="Y10" s="7"/>
      <c r="Z10" s="7"/>
      <c r="AA10" s="7"/>
      <c r="AB10" s="7"/>
    </row>
    <row r="11" spans="1:28" ht="54.75" customHeight="1">
      <c r="A11" s="531"/>
      <c r="B11" s="553" t="s">
        <v>516</v>
      </c>
      <c r="C11" s="545"/>
      <c r="D11" s="248"/>
      <c r="E11" s="25"/>
      <c r="F11" s="25"/>
      <c r="G11" s="25"/>
      <c r="H11" s="443"/>
      <c r="I11" s="554"/>
      <c r="J11" s="257">
        <v>3</v>
      </c>
      <c r="K11" s="38">
        <f>(M11*J11)</f>
        <v>0</v>
      </c>
      <c r="L11" s="38">
        <f>(P11*J11*0.5)</f>
        <v>0</v>
      </c>
      <c r="M11" s="38">
        <f t="shared" si="6"/>
        <v>0</v>
      </c>
      <c r="N11" s="38">
        <f t="shared" si="6"/>
        <v>0</v>
      </c>
      <c r="O11" s="38">
        <f t="shared" si="6"/>
        <v>0</v>
      </c>
      <c r="P11" s="38">
        <f t="shared" si="6"/>
        <v>0</v>
      </c>
      <c r="Q11" s="7"/>
      <c r="R11" s="7"/>
      <c r="S11" s="7"/>
      <c r="T11" s="7"/>
      <c r="U11" s="7"/>
      <c r="V11" s="7"/>
      <c r="W11" s="7"/>
      <c r="X11" s="7"/>
      <c r="Y11" s="7"/>
      <c r="Z11" s="7"/>
      <c r="AA11" s="7"/>
      <c r="AB11" s="7"/>
    </row>
    <row r="12" spans="1:28" ht="62.25" customHeight="1">
      <c r="A12" s="522"/>
      <c r="B12" s="544" t="s">
        <v>517</v>
      </c>
      <c r="C12" s="550"/>
      <c r="D12" s="248"/>
      <c r="E12" s="25"/>
      <c r="F12" s="25"/>
      <c r="G12" s="25"/>
      <c r="H12" s="443"/>
      <c r="I12" s="332"/>
      <c r="J12" s="257">
        <v>3</v>
      </c>
      <c r="K12" s="38">
        <f t="shared" si="0"/>
        <v>0</v>
      </c>
      <c r="L12" s="38">
        <f t="shared" si="1"/>
        <v>0</v>
      </c>
      <c r="M12" s="38">
        <f t="shared" ref="M12:P12" si="7">IF(D12="✓", 1, 0)</f>
        <v>0</v>
      </c>
      <c r="N12" s="38">
        <f t="shared" si="7"/>
        <v>0</v>
      </c>
      <c r="O12" s="38">
        <f t="shared" si="7"/>
        <v>0</v>
      </c>
      <c r="P12" s="38">
        <f t="shared" si="7"/>
        <v>0</v>
      </c>
      <c r="Q12" s="7"/>
      <c r="R12" s="7"/>
      <c r="S12" s="7"/>
      <c r="T12" s="7"/>
      <c r="U12" s="7"/>
      <c r="V12" s="7"/>
      <c r="W12" s="7"/>
      <c r="X12" s="7"/>
      <c r="Y12" s="7"/>
      <c r="Z12" s="7"/>
      <c r="AA12" s="7"/>
      <c r="AB12" s="7"/>
    </row>
    <row r="13" spans="1:28" ht="30.75" customHeight="1">
      <c r="A13" s="522"/>
      <c r="B13" s="533" t="s">
        <v>646</v>
      </c>
      <c r="C13" s="339"/>
      <c r="D13" s="25"/>
      <c r="E13" s="25"/>
      <c r="F13" s="25"/>
      <c r="G13" s="25"/>
      <c r="H13" s="444"/>
      <c r="I13" s="332"/>
      <c r="J13" s="258">
        <v>3</v>
      </c>
      <c r="K13" s="38">
        <f t="shared" si="0"/>
        <v>0</v>
      </c>
      <c r="L13" s="38">
        <f t="shared" si="1"/>
        <v>0</v>
      </c>
      <c r="M13" s="38">
        <f t="shared" ref="M13:P13" si="8">IF(D13="✓", 1, 0)</f>
        <v>0</v>
      </c>
      <c r="N13" s="38">
        <f t="shared" si="8"/>
        <v>0</v>
      </c>
      <c r="O13" s="38">
        <f t="shared" si="8"/>
        <v>0</v>
      </c>
      <c r="P13" s="38">
        <f t="shared" si="8"/>
        <v>0</v>
      </c>
      <c r="Q13" s="7"/>
      <c r="R13" s="7"/>
      <c r="S13" s="7"/>
      <c r="T13" s="7"/>
      <c r="U13" s="7"/>
      <c r="V13" s="7"/>
      <c r="W13" s="7"/>
      <c r="X13" s="7"/>
      <c r="Y13" s="7"/>
      <c r="Z13" s="7"/>
      <c r="AA13" s="7"/>
      <c r="AB13" s="7"/>
    </row>
    <row r="14" spans="1:28" ht="46.5" customHeight="1">
      <c r="A14" s="522"/>
      <c r="B14" s="419" t="s">
        <v>518</v>
      </c>
      <c r="C14" s="332"/>
      <c r="D14" s="25"/>
      <c r="E14" s="25"/>
      <c r="F14" s="25"/>
      <c r="G14" s="25"/>
      <c r="H14" s="443"/>
      <c r="I14" s="332"/>
      <c r="J14" s="259">
        <v>3</v>
      </c>
      <c r="K14" s="38">
        <f t="shared" si="0"/>
        <v>0</v>
      </c>
      <c r="L14" s="38">
        <f t="shared" si="1"/>
        <v>0</v>
      </c>
      <c r="M14" s="38">
        <f t="shared" ref="M14:P14" si="9">IF(D14="✓", 1, 0)</f>
        <v>0</v>
      </c>
      <c r="N14" s="38">
        <f t="shared" si="9"/>
        <v>0</v>
      </c>
      <c r="O14" s="38">
        <f t="shared" si="9"/>
        <v>0</v>
      </c>
      <c r="P14" s="38">
        <f t="shared" si="9"/>
        <v>0</v>
      </c>
      <c r="Q14" s="7"/>
      <c r="R14" s="7"/>
      <c r="S14" s="7"/>
      <c r="T14" s="7"/>
      <c r="U14" s="7"/>
      <c r="V14" s="7"/>
      <c r="W14" s="7"/>
      <c r="X14" s="7"/>
      <c r="Y14" s="7"/>
      <c r="Z14" s="7"/>
      <c r="AA14" s="7"/>
      <c r="AB14" s="7"/>
    </row>
    <row r="15" spans="1:28" ht="36" customHeight="1">
      <c r="A15" s="522"/>
      <c r="B15" s="511" t="s">
        <v>519</v>
      </c>
      <c r="C15" s="332"/>
      <c r="D15" s="25"/>
      <c r="E15" s="25"/>
      <c r="F15" s="25"/>
      <c r="G15" s="25"/>
      <c r="H15" s="443"/>
      <c r="I15" s="332"/>
      <c r="J15" s="260">
        <v>3</v>
      </c>
      <c r="K15" s="38">
        <f t="shared" si="0"/>
        <v>0</v>
      </c>
      <c r="L15" s="38">
        <f t="shared" si="1"/>
        <v>0</v>
      </c>
      <c r="M15" s="38">
        <f t="shared" ref="M15:P15" si="10">IF(D15="✓", 1, 0)</f>
        <v>0</v>
      </c>
      <c r="N15" s="38">
        <f t="shared" si="10"/>
        <v>0</v>
      </c>
      <c r="O15" s="38">
        <f t="shared" si="10"/>
        <v>0</v>
      </c>
      <c r="P15" s="38">
        <f t="shared" si="10"/>
        <v>0</v>
      </c>
      <c r="Q15" s="7"/>
      <c r="R15" s="7"/>
      <c r="S15" s="7"/>
      <c r="T15" s="7"/>
      <c r="U15" s="7"/>
      <c r="V15" s="7"/>
      <c r="W15" s="7"/>
      <c r="X15" s="7"/>
      <c r="Y15" s="7"/>
      <c r="Z15" s="7"/>
      <c r="AA15" s="7"/>
      <c r="AB15" s="7"/>
    </row>
    <row r="16" spans="1:28" ht="32.25" customHeight="1">
      <c r="A16" s="522"/>
      <c r="B16" s="541" t="s">
        <v>520</v>
      </c>
      <c r="C16" s="464"/>
      <c r="D16" s="229"/>
      <c r="E16" s="229"/>
      <c r="F16" s="229"/>
      <c r="G16" s="229"/>
      <c r="H16" s="542"/>
      <c r="I16" s="464"/>
      <c r="J16" s="259">
        <v>3</v>
      </c>
      <c r="K16" s="38">
        <f t="shared" si="0"/>
        <v>0</v>
      </c>
      <c r="L16" s="38">
        <f t="shared" si="1"/>
        <v>0</v>
      </c>
      <c r="M16" s="38">
        <f t="shared" ref="M16:P16" si="11">IF(D16="✓", 1, 0)</f>
        <v>0</v>
      </c>
      <c r="N16" s="38">
        <f t="shared" si="11"/>
        <v>0</v>
      </c>
      <c r="O16" s="38">
        <f t="shared" si="11"/>
        <v>0</v>
      </c>
      <c r="P16" s="38">
        <f t="shared" si="11"/>
        <v>0</v>
      </c>
      <c r="Q16" s="7"/>
      <c r="R16" s="7"/>
      <c r="S16" s="7"/>
      <c r="T16" s="7"/>
      <c r="U16" s="7"/>
      <c r="V16" s="7"/>
      <c r="W16" s="7"/>
      <c r="X16" s="7"/>
      <c r="Y16" s="7"/>
      <c r="Z16" s="7"/>
      <c r="AA16" s="7"/>
      <c r="AB16" s="7"/>
    </row>
    <row r="17" spans="1:28" ht="32.25" customHeight="1">
      <c r="A17" s="522"/>
      <c r="B17" s="511" t="s">
        <v>521</v>
      </c>
      <c r="C17" s="332"/>
      <c r="D17" s="25"/>
      <c r="E17" s="25"/>
      <c r="F17" s="25"/>
      <c r="G17" s="25"/>
      <c r="H17" s="443"/>
      <c r="I17" s="332"/>
      <c r="J17" s="259">
        <v>3</v>
      </c>
      <c r="K17" s="38">
        <f t="shared" si="0"/>
        <v>0</v>
      </c>
      <c r="L17" s="38">
        <f t="shared" si="1"/>
        <v>0</v>
      </c>
      <c r="M17" s="38">
        <f t="shared" ref="M17:P17" si="12">IF(D17="✓", 1, 0)</f>
        <v>0</v>
      </c>
      <c r="N17" s="38">
        <f t="shared" si="12"/>
        <v>0</v>
      </c>
      <c r="O17" s="38">
        <f t="shared" si="12"/>
        <v>0</v>
      </c>
      <c r="P17" s="38">
        <f t="shared" si="12"/>
        <v>0</v>
      </c>
      <c r="Q17" s="7"/>
      <c r="R17" s="7"/>
      <c r="S17" s="7"/>
      <c r="T17" s="7"/>
      <c r="U17" s="7"/>
      <c r="V17" s="7"/>
      <c r="W17" s="7"/>
      <c r="X17" s="7"/>
      <c r="Y17" s="7"/>
      <c r="Z17" s="7"/>
      <c r="AA17" s="7"/>
      <c r="AB17" s="7"/>
    </row>
    <row r="18" spans="1:28" ht="32.25" customHeight="1">
      <c r="A18" s="532" t="s">
        <v>89</v>
      </c>
      <c r="B18" s="511" t="s">
        <v>522</v>
      </c>
      <c r="C18" s="332"/>
      <c r="D18" s="25"/>
      <c r="E18" s="25"/>
      <c r="F18" s="25"/>
      <c r="G18" s="25"/>
      <c r="H18" s="443"/>
      <c r="I18" s="332"/>
      <c r="J18" s="259">
        <v>2</v>
      </c>
      <c r="K18" s="38">
        <f t="shared" si="0"/>
        <v>0</v>
      </c>
      <c r="L18" s="38">
        <f t="shared" si="1"/>
        <v>0</v>
      </c>
      <c r="M18" s="38">
        <f t="shared" ref="M18:P18" si="13">IF(D18="✓", 1, 0)</f>
        <v>0</v>
      </c>
      <c r="N18" s="38">
        <f t="shared" si="13"/>
        <v>0</v>
      </c>
      <c r="O18" s="38">
        <f t="shared" si="13"/>
        <v>0</v>
      </c>
      <c r="P18" s="38">
        <f t="shared" si="13"/>
        <v>0</v>
      </c>
      <c r="Q18" s="7"/>
      <c r="R18" s="7"/>
      <c r="S18" s="7"/>
      <c r="T18" s="7"/>
      <c r="U18" s="7"/>
      <c r="V18" s="7"/>
      <c r="W18" s="7"/>
      <c r="X18" s="7"/>
      <c r="Y18" s="7"/>
      <c r="Z18" s="7"/>
      <c r="AA18" s="7"/>
      <c r="AB18" s="7"/>
    </row>
    <row r="19" spans="1:28" ht="42" customHeight="1">
      <c r="A19" s="284"/>
      <c r="B19" s="419" t="s">
        <v>523</v>
      </c>
      <c r="C19" s="332"/>
      <c r="D19" s="25"/>
      <c r="E19" s="25"/>
      <c r="F19" s="25"/>
      <c r="G19" s="25"/>
      <c r="H19" s="443"/>
      <c r="I19" s="332"/>
      <c r="J19" s="259">
        <v>2</v>
      </c>
      <c r="K19" s="38">
        <f t="shared" si="0"/>
        <v>0</v>
      </c>
      <c r="L19" s="38">
        <f t="shared" si="1"/>
        <v>0</v>
      </c>
      <c r="M19" s="38">
        <f t="shared" ref="M19:P19" si="14">IF(D19="✓", 1, 0)</f>
        <v>0</v>
      </c>
      <c r="N19" s="38">
        <f t="shared" si="14"/>
        <v>0</v>
      </c>
      <c r="O19" s="38">
        <f t="shared" si="14"/>
        <v>0</v>
      </c>
      <c r="P19" s="38">
        <f t="shared" si="14"/>
        <v>0</v>
      </c>
      <c r="Q19" s="7"/>
      <c r="R19" s="7"/>
      <c r="S19" s="7"/>
      <c r="T19" s="7"/>
      <c r="U19" s="7"/>
      <c r="V19" s="7"/>
      <c r="W19" s="7"/>
      <c r="X19" s="7"/>
      <c r="Y19" s="7"/>
      <c r="Z19" s="7"/>
      <c r="AA19" s="7"/>
      <c r="AB19" s="7"/>
    </row>
    <row r="20" spans="1:28" ht="59.25" customHeight="1">
      <c r="A20" s="284"/>
      <c r="B20" s="419" t="s">
        <v>524</v>
      </c>
      <c r="C20" s="332"/>
      <c r="D20" s="25"/>
      <c r="E20" s="25"/>
      <c r="F20" s="25"/>
      <c r="G20" s="25"/>
      <c r="H20" s="443"/>
      <c r="I20" s="332"/>
      <c r="J20" s="259">
        <v>2</v>
      </c>
      <c r="K20" s="38">
        <f t="shared" si="0"/>
        <v>0</v>
      </c>
      <c r="L20" s="38">
        <f t="shared" si="1"/>
        <v>0</v>
      </c>
      <c r="M20" s="38">
        <f t="shared" ref="M20:P20" si="15">IF(D20="✓", 1, 0)</f>
        <v>0</v>
      </c>
      <c r="N20" s="38">
        <f t="shared" si="15"/>
        <v>0</v>
      </c>
      <c r="O20" s="38">
        <f t="shared" si="15"/>
        <v>0</v>
      </c>
      <c r="P20" s="38">
        <f t="shared" si="15"/>
        <v>0</v>
      </c>
      <c r="Q20" s="7"/>
      <c r="R20" s="7"/>
      <c r="S20" s="7"/>
      <c r="T20" s="7"/>
      <c r="U20" s="7"/>
      <c r="V20" s="7"/>
      <c r="W20" s="7"/>
      <c r="X20" s="7"/>
      <c r="Y20" s="7"/>
      <c r="Z20" s="7"/>
      <c r="AA20" s="7"/>
      <c r="AB20" s="7"/>
    </row>
    <row r="21" spans="1:28" ht="42.75" customHeight="1">
      <c r="A21" s="284"/>
      <c r="B21" s="419" t="s">
        <v>525</v>
      </c>
      <c r="C21" s="332"/>
      <c r="D21" s="84"/>
      <c r="E21" s="25"/>
      <c r="F21" s="25"/>
      <c r="G21" s="25"/>
      <c r="H21" s="443"/>
      <c r="I21" s="332"/>
      <c r="J21" s="259">
        <v>2</v>
      </c>
      <c r="K21" s="38">
        <f t="shared" si="0"/>
        <v>0</v>
      </c>
      <c r="L21" s="38">
        <f t="shared" si="1"/>
        <v>0</v>
      </c>
      <c r="M21" s="38">
        <f t="shared" ref="M21:P21" si="16">IF(D21="✓", 1, 0)</f>
        <v>0</v>
      </c>
      <c r="N21" s="38">
        <f t="shared" si="16"/>
        <v>0</v>
      </c>
      <c r="O21" s="38">
        <f t="shared" si="16"/>
        <v>0</v>
      </c>
      <c r="P21" s="38">
        <f t="shared" si="16"/>
        <v>0</v>
      </c>
      <c r="Q21" s="7"/>
      <c r="R21" s="7"/>
      <c r="S21" s="7"/>
      <c r="T21" s="7"/>
      <c r="U21" s="7"/>
      <c r="V21" s="7"/>
      <c r="W21" s="7"/>
      <c r="X21" s="7"/>
      <c r="Y21" s="7"/>
      <c r="Z21" s="7"/>
      <c r="AA21" s="7"/>
      <c r="AB21" s="7"/>
    </row>
    <row r="22" spans="1:28" ht="32.25" customHeight="1">
      <c r="A22" s="284"/>
      <c r="B22" s="419" t="s">
        <v>526</v>
      </c>
      <c r="C22" s="308"/>
      <c r="D22" s="25"/>
      <c r="E22" s="25"/>
      <c r="F22" s="25"/>
      <c r="G22" s="25"/>
      <c r="H22" s="443"/>
      <c r="I22" s="332"/>
      <c r="J22" s="259">
        <v>2</v>
      </c>
      <c r="K22" s="38">
        <f t="shared" si="0"/>
        <v>0</v>
      </c>
      <c r="L22" s="38">
        <f t="shared" si="1"/>
        <v>0</v>
      </c>
      <c r="M22" s="38">
        <f t="shared" ref="M22:P22" si="17">IF(D22="✓", 1, 0)</f>
        <v>0</v>
      </c>
      <c r="N22" s="38">
        <f t="shared" si="17"/>
        <v>0</v>
      </c>
      <c r="O22" s="38">
        <f t="shared" si="17"/>
        <v>0</v>
      </c>
      <c r="P22" s="38">
        <f t="shared" si="17"/>
        <v>0</v>
      </c>
      <c r="Q22" s="7"/>
      <c r="R22" s="7"/>
      <c r="S22" s="7"/>
      <c r="T22" s="7"/>
      <c r="U22" s="7"/>
      <c r="V22" s="7"/>
      <c r="W22" s="7"/>
      <c r="X22" s="7"/>
      <c r="Y22" s="7"/>
      <c r="Z22" s="7"/>
      <c r="AA22" s="7"/>
      <c r="AB22" s="7"/>
    </row>
    <row r="23" spans="1:28" ht="42" customHeight="1">
      <c r="A23" s="284"/>
      <c r="B23" s="525" t="s">
        <v>645</v>
      </c>
      <c r="C23" s="308"/>
      <c r="D23" s="25"/>
      <c r="E23" s="25"/>
      <c r="F23" s="25"/>
      <c r="G23" s="25"/>
      <c r="H23" s="443"/>
      <c r="I23" s="332"/>
      <c r="J23" s="257">
        <v>2</v>
      </c>
      <c r="K23" s="38">
        <f t="shared" si="0"/>
        <v>0</v>
      </c>
      <c r="L23" s="38">
        <f t="shared" si="1"/>
        <v>0</v>
      </c>
      <c r="M23" s="38">
        <f t="shared" ref="M23:P23" si="18">IF(D23="✓", 1, 0)</f>
        <v>0</v>
      </c>
      <c r="N23" s="38">
        <f t="shared" si="18"/>
        <v>0</v>
      </c>
      <c r="O23" s="38">
        <f t="shared" si="18"/>
        <v>0</v>
      </c>
      <c r="P23" s="38">
        <f t="shared" si="18"/>
        <v>0</v>
      </c>
      <c r="Q23" s="7"/>
      <c r="R23" s="7"/>
      <c r="S23" s="7"/>
      <c r="T23" s="7"/>
      <c r="U23" s="7"/>
      <c r="V23" s="7"/>
      <c r="W23" s="7"/>
      <c r="X23" s="7"/>
      <c r="Y23" s="7"/>
      <c r="Z23" s="7"/>
      <c r="AA23" s="7"/>
      <c r="AB23" s="7"/>
    </row>
    <row r="24" spans="1:28" ht="42" customHeight="1">
      <c r="A24" s="284"/>
      <c r="B24" s="452" t="s">
        <v>527</v>
      </c>
      <c r="C24" s="332"/>
      <c r="D24" s="25"/>
      <c r="E24" s="25"/>
      <c r="F24" s="25"/>
      <c r="G24" s="25"/>
      <c r="H24" s="443"/>
      <c r="I24" s="332"/>
      <c r="J24" s="257">
        <v>2</v>
      </c>
      <c r="K24" s="38">
        <f t="shared" si="0"/>
        <v>0</v>
      </c>
      <c r="L24" s="38">
        <f t="shared" si="1"/>
        <v>0</v>
      </c>
      <c r="M24" s="38">
        <f t="shared" ref="M24:P24" si="19">IF(D24="✓", 1, 0)</f>
        <v>0</v>
      </c>
      <c r="N24" s="38">
        <f t="shared" si="19"/>
        <v>0</v>
      </c>
      <c r="O24" s="38">
        <f t="shared" si="19"/>
        <v>0</v>
      </c>
      <c r="P24" s="38">
        <f t="shared" si="19"/>
        <v>0</v>
      </c>
      <c r="Q24" s="7"/>
      <c r="R24" s="7"/>
      <c r="S24" s="7"/>
      <c r="T24" s="7"/>
      <c r="U24" s="7"/>
      <c r="V24" s="7"/>
      <c r="W24" s="7"/>
      <c r="X24" s="7"/>
      <c r="Y24" s="7"/>
      <c r="Z24" s="7"/>
      <c r="AA24" s="7"/>
      <c r="AB24" s="7"/>
    </row>
    <row r="25" spans="1:28" ht="36" customHeight="1">
      <c r="A25" s="284"/>
      <c r="B25" s="452" t="s">
        <v>528</v>
      </c>
      <c r="C25" s="332"/>
      <c r="D25" s="25"/>
      <c r="E25" s="25"/>
      <c r="F25" s="25"/>
      <c r="G25" s="25"/>
      <c r="H25" s="443"/>
      <c r="I25" s="332"/>
      <c r="J25" s="257">
        <v>2</v>
      </c>
      <c r="K25" s="38">
        <f t="shared" si="0"/>
        <v>0</v>
      </c>
      <c r="L25" s="38">
        <f t="shared" si="1"/>
        <v>0</v>
      </c>
      <c r="M25" s="38">
        <f t="shared" ref="M25:P25" si="20">IF(D25="✓", 1, 0)</f>
        <v>0</v>
      </c>
      <c r="N25" s="38">
        <f t="shared" si="20"/>
        <v>0</v>
      </c>
      <c r="O25" s="38">
        <f t="shared" si="20"/>
        <v>0</v>
      </c>
      <c r="P25" s="38">
        <f t="shared" si="20"/>
        <v>0</v>
      </c>
      <c r="Q25" s="7"/>
      <c r="R25" s="7"/>
      <c r="S25" s="7"/>
      <c r="T25" s="7"/>
      <c r="U25" s="7"/>
      <c r="V25" s="7"/>
      <c r="W25" s="7"/>
      <c r="X25" s="7"/>
      <c r="Y25" s="7"/>
      <c r="Z25" s="7"/>
      <c r="AA25" s="7"/>
      <c r="AB25" s="7"/>
    </row>
    <row r="26" spans="1:28" ht="17.399999999999999">
      <c r="A26" s="284"/>
      <c r="B26" s="419" t="s">
        <v>529</v>
      </c>
      <c r="C26" s="332"/>
      <c r="D26" s="25"/>
      <c r="E26" s="25"/>
      <c r="F26" s="25"/>
      <c r="G26" s="25"/>
      <c r="H26" s="443"/>
      <c r="I26" s="332"/>
      <c r="J26" s="257">
        <v>2</v>
      </c>
      <c r="K26" s="38">
        <f t="shared" si="0"/>
        <v>0</v>
      </c>
      <c r="L26" s="38">
        <f t="shared" si="1"/>
        <v>0</v>
      </c>
      <c r="M26" s="38">
        <f t="shared" ref="M26:P26" si="21">IF(D26="✓", 1, 0)</f>
        <v>0</v>
      </c>
      <c r="N26" s="38">
        <f t="shared" si="21"/>
        <v>0</v>
      </c>
      <c r="O26" s="38">
        <f t="shared" si="21"/>
        <v>0</v>
      </c>
      <c r="P26" s="38">
        <f t="shared" si="21"/>
        <v>0</v>
      </c>
      <c r="Q26" s="7"/>
      <c r="R26" s="7"/>
      <c r="S26" s="7"/>
      <c r="T26" s="7"/>
      <c r="U26" s="7"/>
      <c r="V26" s="7"/>
      <c r="W26" s="7"/>
      <c r="X26" s="7"/>
      <c r="Y26" s="7"/>
      <c r="Z26" s="7"/>
      <c r="AA26" s="7"/>
      <c r="AB26" s="7"/>
    </row>
    <row r="27" spans="1:28" ht="38.25" customHeight="1">
      <c r="A27" s="204" t="s">
        <v>325</v>
      </c>
      <c r="B27" s="419" t="s">
        <v>530</v>
      </c>
      <c r="C27" s="332"/>
      <c r="D27" s="25"/>
      <c r="E27" s="25"/>
      <c r="F27" s="25"/>
      <c r="G27" s="25"/>
      <c r="H27" s="443"/>
      <c r="I27" s="332"/>
      <c r="J27" s="257">
        <v>3</v>
      </c>
      <c r="K27" s="38">
        <f t="shared" si="0"/>
        <v>0</v>
      </c>
      <c r="L27" s="38">
        <f t="shared" si="1"/>
        <v>0</v>
      </c>
      <c r="M27" s="38">
        <f t="shared" ref="M27:P27" si="22">IF(D27="✓", 1, 0)</f>
        <v>0</v>
      </c>
      <c r="N27" s="38">
        <f t="shared" si="22"/>
        <v>0</v>
      </c>
      <c r="O27" s="38">
        <f t="shared" si="22"/>
        <v>0</v>
      </c>
      <c r="P27" s="38">
        <f t="shared" si="22"/>
        <v>0</v>
      </c>
      <c r="Q27" s="7"/>
      <c r="R27" s="7"/>
      <c r="S27" s="7"/>
      <c r="T27" s="7"/>
      <c r="U27" s="7"/>
      <c r="V27" s="7"/>
      <c r="W27" s="7"/>
      <c r="X27" s="7"/>
      <c r="Y27" s="7"/>
      <c r="Z27" s="7"/>
      <c r="AA27" s="7"/>
      <c r="AB27" s="7"/>
    </row>
    <row r="28" spans="1:28" ht="60" customHeight="1">
      <c r="A28" s="204"/>
      <c r="B28" s="452" t="s">
        <v>531</v>
      </c>
      <c r="C28" s="332"/>
      <c r="D28" s="25"/>
      <c r="E28" s="25"/>
      <c r="F28" s="25"/>
      <c r="G28" s="25"/>
      <c r="H28" s="443"/>
      <c r="I28" s="332"/>
      <c r="J28" s="257">
        <v>3</v>
      </c>
      <c r="K28" s="38">
        <f t="shared" si="0"/>
        <v>0</v>
      </c>
      <c r="L28" s="38">
        <f t="shared" si="1"/>
        <v>0</v>
      </c>
      <c r="M28" s="38">
        <f t="shared" ref="M28:P28" si="23">IF(D28="✓", 1, 0)</f>
        <v>0</v>
      </c>
      <c r="N28" s="38">
        <f t="shared" si="23"/>
        <v>0</v>
      </c>
      <c r="O28" s="38">
        <f t="shared" si="23"/>
        <v>0</v>
      </c>
      <c r="P28" s="38">
        <f t="shared" si="23"/>
        <v>0</v>
      </c>
      <c r="Q28" s="7"/>
      <c r="R28" s="7"/>
      <c r="S28" s="7"/>
      <c r="T28" s="7"/>
      <c r="U28" s="7"/>
      <c r="V28" s="7"/>
      <c r="W28" s="7"/>
      <c r="X28" s="7"/>
      <c r="Y28" s="7"/>
      <c r="Z28" s="7"/>
      <c r="AA28" s="7"/>
      <c r="AB28" s="7"/>
    </row>
    <row r="29" spans="1:28" ht="37.5" customHeight="1">
      <c r="A29" s="205"/>
      <c r="B29" s="447" t="s">
        <v>532</v>
      </c>
      <c r="C29" s="332"/>
      <c r="D29" s="25"/>
      <c r="E29" s="25"/>
      <c r="F29" s="25"/>
      <c r="G29" s="25"/>
      <c r="H29" s="443"/>
      <c r="I29" s="332"/>
      <c r="J29" s="257">
        <v>3</v>
      </c>
      <c r="K29" s="38">
        <f t="shared" si="0"/>
        <v>0</v>
      </c>
      <c r="L29" s="38">
        <f t="shared" si="1"/>
        <v>0</v>
      </c>
      <c r="M29" s="38">
        <f t="shared" ref="M29:P29" si="24">IF(D29="✓", 1, 0)</f>
        <v>0</v>
      </c>
      <c r="N29" s="38">
        <f t="shared" si="24"/>
        <v>0</v>
      </c>
      <c r="O29" s="38">
        <f t="shared" si="24"/>
        <v>0</v>
      </c>
      <c r="P29" s="38">
        <f t="shared" si="24"/>
        <v>0</v>
      </c>
      <c r="Q29" s="7"/>
      <c r="R29" s="7"/>
      <c r="S29" s="7"/>
      <c r="T29" s="7"/>
      <c r="U29" s="7"/>
      <c r="V29" s="7"/>
      <c r="W29" s="7"/>
      <c r="X29" s="7"/>
      <c r="Y29" s="7"/>
      <c r="Z29" s="7"/>
      <c r="AA29" s="7"/>
      <c r="AB29" s="7"/>
    </row>
    <row r="30" spans="1:28" ht="51" customHeight="1">
      <c r="A30" s="205"/>
      <c r="B30" s="419" t="s">
        <v>533</v>
      </c>
      <c r="C30" s="332"/>
      <c r="D30" s="25"/>
      <c r="E30" s="25"/>
      <c r="F30" s="25"/>
      <c r="G30" s="25"/>
      <c r="H30" s="443"/>
      <c r="I30" s="332"/>
      <c r="J30" s="257">
        <v>3</v>
      </c>
      <c r="K30" s="38">
        <f t="shared" si="0"/>
        <v>0</v>
      </c>
      <c r="L30" s="38">
        <f t="shared" si="1"/>
        <v>0</v>
      </c>
      <c r="M30" s="38">
        <f t="shared" ref="M30:P30" si="25">IF(D30="✓", 1, 0)</f>
        <v>0</v>
      </c>
      <c r="N30" s="38">
        <f t="shared" si="25"/>
        <v>0</v>
      </c>
      <c r="O30" s="38">
        <f t="shared" si="25"/>
        <v>0</v>
      </c>
      <c r="P30" s="38">
        <f t="shared" si="25"/>
        <v>0</v>
      </c>
      <c r="Q30" s="7"/>
      <c r="R30" s="7"/>
      <c r="S30" s="7"/>
      <c r="T30" s="7"/>
      <c r="U30" s="7"/>
      <c r="V30" s="7"/>
      <c r="W30" s="7"/>
      <c r="X30" s="7"/>
      <c r="Y30" s="7"/>
      <c r="Z30" s="7"/>
      <c r="AA30" s="7"/>
      <c r="AB30" s="7"/>
    </row>
    <row r="31" spans="1:28" ht="21.75" customHeight="1">
      <c r="A31" s="453" t="s">
        <v>327</v>
      </c>
      <c r="B31" s="308"/>
      <c r="C31" s="332"/>
      <c r="D31" s="40">
        <f>N1</f>
        <v>0</v>
      </c>
      <c r="E31" s="41"/>
      <c r="F31" s="41"/>
      <c r="G31" s="40">
        <f>N2</f>
        <v>0</v>
      </c>
      <c r="H31" s="459"/>
      <c r="I31" s="328"/>
      <c r="J31" s="195"/>
      <c r="K31" s="195"/>
      <c r="L31" s="7"/>
      <c r="M31" s="7"/>
      <c r="N31" s="7"/>
      <c r="O31" s="7"/>
      <c r="P31" s="7"/>
      <c r="Q31" s="7"/>
      <c r="R31" s="7"/>
      <c r="S31" s="7"/>
      <c r="T31" s="7"/>
      <c r="U31" s="7"/>
      <c r="V31" s="7"/>
      <c r="W31" s="7"/>
      <c r="X31" s="7"/>
      <c r="Y31" s="7"/>
      <c r="Z31" s="7"/>
      <c r="AA31" s="7"/>
      <c r="AB31" s="7"/>
    </row>
    <row r="32" spans="1:28" ht="21.75" customHeight="1">
      <c r="A32" s="454" t="s">
        <v>328</v>
      </c>
      <c r="B32" s="338"/>
      <c r="C32" s="339"/>
      <c r="D32" s="40">
        <f t="shared" ref="D32:D33" si="26">N3</f>
        <v>60</v>
      </c>
      <c r="E32" s="41"/>
      <c r="F32" s="41"/>
      <c r="G32" s="40">
        <f>N3/2</f>
        <v>30</v>
      </c>
      <c r="H32" s="413"/>
      <c r="I32" s="367"/>
      <c r="J32" s="195"/>
      <c r="K32" s="195"/>
      <c r="L32" s="7"/>
      <c r="M32" s="7"/>
      <c r="N32" s="7"/>
      <c r="O32" s="7"/>
      <c r="P32" s="7"/>
      <c r="Q32" s="7"/>
      <c r="R32" s="7"/>
      <c r="S32" s="7"/>
      <c r="T32" s="7"/>
      <c r="U32" s="7"/>
      <c r="V32" s="7"/>
      <c r="W32" s="7"/>
      <c r="X32" s="7"/>
      <c r="Y32" s="7"/>
      <c r="Z32" s="7"/>
      <c r="AA32" s="7"/>
      <c r="AB32" s="7"/>
    </row>
    <row r="33" spans="1:28" ht="21.75" customHeight="1">
      <c r="A33" s="454" t="s">
        <v>329</v>
      </c>
      <c r="B33" s="338"/>
      <c r="C33" s="339"/>
      <c r="D33" s="455">
        <f t="shared" si="26"/>
        <v>0</v>
      </c>
      <c r="E33" s="308"/>
      <c r="F33" s="308"/>
      <c r="G33" s="332"/>
      <c r="H33" s="372"/>
      <c r="I33" s="339"/>
      <c r="J33" s="195"/>
      <c r="K33" s="195"/>
      <c r="L33" s="7"/>
      <c r="M33" s="7"/>
      <c r="N33" s="7"/>
      <c r="O33" s="7"/>
      <c r="P33" s="7"/>
      <c r="Q33" s="7"/>
      <c r="R33" s="7"/>
      <c r="S33" s="7"/>
      <c r="T33" s="7"/>
      <c r="U33" s="7"/>
      <c r="V33" s="7"/>
      <c r="W33" s="7"/>
      <c r="X33" s="7"/>
      <c r="Y33" s="7"/>
      <c r="Z33" s="7"/>
      <c r="AA33" s="7"/>
      <c r="AB33" s="7"/>
    </row>
    <row r="34" spans="1:28" ht="21.75" customHeight="1">
      <c r="A34" s="523" t="s">
        <v>648</v>
      </c>
      <c r="B34" s="308"/>
      <c r="C34" s="308"/>
      <c r="D34" s="308"/>
      <c r="E34" s="308"/>
      <c r="F34" s="308"/>
      <c r="G34" s="308"/>
      <c r="H34" s="308"/>
      <c r="I34" s="332"/>
      <c r="J34" s="195"/>
      <c r="K34" s="195"/>
      <c r="L34" s="7"/>
      <c r="M34" s="7"/>
      <c r="N34" s="7"/>
      <c r="O34" s="7"/>
      <c r="P34" s="7"/>
      <c r="Q34" s="7"/>
      <c r="R34" s="7"/>
      <c r="S34" s="7"/>
      <c r="T34" s="7"/>
      <c r="U34" s="7"/>
      <c r="V34" s="7"/>
      <c r="W34" s="7"/>
      <c r="X34" s="7"/>
      <c r="Y34" s="7"/>
      <c r="Z34" s="7"/>
      <c r="AA34" s="7"/>
      <c r="AB34" s="7"/>
    </row>
    <row r="35" spans="1:28" ht="21.75" customHeight="1">
      <c r="A35" s="196"/>
      <c r="B35" s="26" t="s">
        <v>293</v>
      </c>
      <c r="C35" s="540"/>
      <c r="D35" s="308"/>
      <c r="E35" s="308"/>
      <c r="F35" s="308"/>
      <c r="G35" s="308"/>
      <c r="H35" s="308"/>
      <c r="I35" s="308"/>
      <c r="J35" s="195"/>
      <c r="K35" s="195"/>
      <c r="L35" s="7"/>
      <c r="M35" s="7"/>
      <c r="N35" s="7"/>
      <c r="O35" s="7"/>
      <c r="P35" s="7"/>
      <c r="Q35" s="7"/>
      <c r="R35" s="7"/>
      <c r="S35" s="7"/>
      <c r="T35" s="7"/>
      <c r="U35" s="7"/>
      <c r="V35" s="7"/>
      <c r="W35" s="7"/>
      <c r="X35" s="7"/>
      <c r="Y35" s="7"/>
      <c r="Z35" s="7"/>
      <c r="AA35" s="7"/>
      <c r="AB35" s="7"/>
    </row>
    <row r="36" spans="1:28" ht="21.75" customHeight="1">
      <c r="A36" s="196"/>
      <c r="B36" s="26" t="s">
        <v>294</v>
      </c>
      <c r="C36" s="537"/>
      <c r="D36" s="308"/>
      <c r="E36" s="308"/>
      <c r="F36" s="308"/>
      <c r="G36" s="308"/>
      <c r="H36" s="308"/>
      <c r="I36" s="308"/>
      <c r="J36" s="195"/>
      <c r="K36" s="195"/>
      <c r="L36" s="7"/>
      <c r="M36" s="7"/>
      <c r="N36" s="7"/>
      <c r="O36" s="7"/>
      <c r="P36" s="7"/>
      <c r="Q36" s="7"/>
      <c r="R36" s="7"/>
      <c r="S36" s="7"/>
      <c r="T36" s="7"/>
      <c r="U36" s="7"/>
      <c r="V36" s="7"/>
      <c r="W36" s="7"/>
      <c r="X36" s="7"/>
      <c r="Y36" s="7"/>
      <c r="Z36" s="7"/>
      <c r="AA36" s="7"/>
      <c r="AB36" s="7"/>
    </row>
    <row r="37" spans="1:28" ht="21.75" customHeight="1">
      <c r="A37" s="196"/>
      <c r="B37" s="26" t="s">
        <v>295</v>
      </c>
      <c r="C37" s="537"/>
      <c r="D37" s="308"/>
      <c r="E37" s="308"/>
      <c r="F37" s="308"/>
      <c r="G37" s="308"/>
      <c r="H37" s="308"/>
      <c r="I37" s="308"/>
      <c r="J37" s="195"/>
      <c r="K37" s="195"/>
      <c r="L37" s="7"/>
      <c r="M37" s="7"/>
      <c r="N37" s="7"/>
      <c r="O37" s="7"/>
      <c r="P37" s="7"/>
      <c r="Q37" s="7"/>
      <c r="R37" s="7"/>
      <c r="S37" s="7"/>
      <c r="T37" s="7"/>
      <c r="U37" s="7"/>
      <c r="V37" s="7"/>
      <c r="W37" s="7"/>
      <c r="X37" s="7"/>
      <c r="Y37" s="7"/>
      <c r="Z37" s="7"/>
      <c r="AA37" s="7"/>
      <c r="AB37" s="7"/>
    </row>
    <row r="38" spans="1:28" ht="21.75" customHeight="1">
      <c r="A38" s="196"/>
      <c r="B38" s="26" t="s">
        <v>296</v>
      </c>
      <c r="C38" s="537"/>
      <c r="D38" s="308"/>
      <c r="E38" s="308"/>
      <c r="F38" s="308"/>
      <c r="G38" s="308"/>
      <c r="H38" s="308"/>
      <c r="I38" s="308"/>
      <c r="J38" s="195"/>
      <c r="K38" s="195"/>
      <c r="L38" s="7"/>
      <c r="M38" s="7"/>
      <c r="N38" s="7"/>
      <c r="O38" s="7"/>
      <c r="P38" s="7"/>
      <c r="Q38" s="7"/>
      <c r="R38" s="7"/>
      <c r="S38" s="7"/>
      <c r="T38" s="7"/>
      <c r="U38" s="7"/>
      <c r="V38" s="7"/>
      <c r="W38" s="7"/>
      <c r="X38" s="7"/>
      <c r="Y38" s="7"/>
      <c r="Z38" s="7"/>
      <c r="AA38" s="7"/>
      <c r="AB38" s="7"/>
    </row>
    <row r="39" spans="1:28" ht="21.75" customHeight="1">
      <c r="A39" s="196"/>
      <c r="B39" s="26" t="s">
        <v>297</v>
      </c>
      <c r="C39" s="537"/>
      <c r="D39" s="308"/>
      <c r="E39" s="308"/>
      <c r="F39" s="308"/>
      <c r="G39" s="308"/>
      <c r="H39" s="308"/>
      <c r="I39" s="308"/>
      <c r="J39" s="195"/>
      <c r="K39" s="195" t="s">
        <v>270</v>
      </c>
      <c r="L39" s="7"/>
      <c r="M39" s="7"/>
      <c r="N39" s="7"/>
      <c r="O39" s="7"/>
      <c r="P39" s="7"/>
      <c r="Q39" s="7"/>
      <c r="R39" s="7"/>
      <c r="S39" s="7"/>
      <c r="T39" s="7"/>
      <c r="U39" s="7"/>
      <c r="V39" s="7"/>
      <c r="W39" s="7"/>
      <c r="X39" s="7"/>
      <c r="Y39" s="7"/>
      <c r="Z39" s="7"/>
      <c r="AA39" s="7"/>
      <c r="AB39" s="7"/>
    </row>
    <row r="40" spans="1:28" ht="21.75" customHeight="1">
      <c r="A40" s="196"/>
      <c r="B40" s="26" t="s">
        <v>298</v>
      </c>
      <c r="C40" s="538"/>
      <c r="D40" s="308"/>
      <c r="E40" s="308"/>
      <c r="F40" s="308"/>
      <c r="G40" s="308"/>
      <c r="H40" s="308"/>
      <c r="I40" s="308"/>
      <c r="J40" s="195"/>
      <c r="K40" s="195"/>
      <c r="L40" s="7"/>
      <c r="M40" s="7"/>
      <c r="N40" s="7"/>
      <c r="O40" s="7"/>
      <c r="P40" s="7"/>
      <c r="Q40" s="7"/>
      <c r="R40" s="7"/>
      <c r="S40" s="7"/>
      <c r="T40" s="7"/>
      <c r="U40" s="7"/>
      <c r="V40" s="7"/>
      <c r="W40" s="7"/>
      <c r="X40" s="7"/>
      <c r="Y40" s="7"/>
      <c r="Z40" s="7"/>
      <c r="AA40" s="7"/>
      <c r="AB40" s="7"/>
    </row>
    <row r="41" spans="1:28" ht="21.75" customHeight="1">
      <c r="A41" s="196"/>
      <c r="B41" s="26" t="s">
        <v>299</v>
      </c>
      <c r="C41" s="491"/>
      <c r="D41" s="308"/>
      <c r="E41" s="308"/>
      <c r="F41" s="308"/>
      <c r="G41" s="308"/>
      <c r="H41" s="308"/>
      <c r="I41" s="332"/>
      <c r="J41" s="195"/>
      <c r="K41" s="195"/>
      <c r="L41" s="7"/>
      <c r="M41" s="7"/>
      <c r="N41" s="7"/>
      <c r="O41" s="7"/>
      <c r="P41" s="7"/>
      <c r="Q41" s="7"/>
      <c r="R41" s="7"/>
      <c r="S41" s="7"/>
      <c r="T41" s="7"/>
      <c r="U41" s="7"/>
      <c r="V41" s="7"/>
      <c r="W41" s="7"/>
      <c r="X41" s="7"/>
      <c r="Y41" s="7"/>
      <c r="Z41" s="7"/>
      <c r="AA41" s="7"/>
      <c r="AB41" s="7"/>
    </row>
    <row r="42" spans="1:28" ht="9.75" customHeight="1">
      <c r="A42" s="206"/>
      <c r="B42" s="539"/>
      <c r="C42" s="308"/>
      <c r="D42" s="308"/>
      <c r="E42" s="308"/>
      <c r="F42" s="308"/>
      <c r="G42" s="308"/>
      <c r="H42" s="308"/>
      <c r="I42" s="332"/>
      <c r="J42" s="198"/>
      <c r="K42" s="198"/>
      <c r="L42" s="7"/>
      <c r="M42" s="7"/>
      <c r="N42" s="7"/>
      <c r="O42" s="7"/>
      <c r="P42" s="7"/>
      <c r="Q42" s="7"/>
      <c r="R42" s="7"/>
      <c r="S42" s="7"/>
      <c r="T42" s="7"/>
      <c r="U42" s="7"/>
      <c r="V42" s="7"/>
      <c r="W42" s="7"/>
      <c r="X42" s="7"/>
      <c r="Y42" s="7"/>
      <c r="Z42" s="7"/>
      <c r="AA42" s="7"/>
      <c r="AB42" s="7"/>
    </row>
    <row r="43" spans="1:28" ht="21.75" customHeight="1">
      <c r="A43" s="182"/>
      <c r="B43" s="494" t="s">
        <v>405</v>
      </c>
      <c r="C43" s="332"/>
      <c r="D43" s="455"/>
      <c r="E43" s="308"/>
      <c r="F43" s="308"/>
      <c r="G43" s="308"/>
      <c r="H43" s="308"/>
      <c r="I43" s="332"/>
      <c r="J43" s="261"/>
      <c r="K43" s="42"/>
      <c r="L43" s="43"/>
      <c r="M43" s="43"/>
      <c r="N43" s="7"/>
      <c r="O43" s="7"/>
      <c r="P43" s="7"/>
      <c r="Q43" s="7"/>
      <c r="R43" s="7"/>
      <c r="S43" s="7"/>
      <c r="T43" s="7"/>
      <c r="U43" s="7"/>
      <c r="V43" s="7"/>
      <c r="W43" s="7"/>
      <c r="X43" s="7"/>
      <c r="Y43" s="7"/>
      <c r="Z43" s="7"/>
      <c r="AA43" s="7"/>
      <c r="AB43" s="7"/>
    </row>
    <row r="44" spans="1:28" ht="7.5" customHeight="1">
      <c r="A44" s="183"/>
      <c r="B44" s="491"/>
      <c r="C44" s="308"/>
      <c r="D44" s="308"/>
      <c r="E44" s="308"/>
      <c r="F44" s="308"/>
      <c r="G44" s="308"/>
      <c r="H44" s="308"/>
      <c r="I44" s="332"/>
      <c r="J44" s="262"/>
      <c r="K44" s="56"/>
      <c r="L44" s="43"/>
      <c r="M44" s="43"/>
      <c r="N44" s="7"/>
      <c r="O44" s="7"/>
      <c r="P44" s="7"/>
      <c r="Q44" s="7"/>
      <c r="R44" s="7"/>
      <c r="S44" s="7"/>
      <c r="T44" s="7"/>
      <c r="U44" s="7"/>
      <c r="V44" s="7"/>
      <c r="W44" s="7"/>
      <c r="X44" s="7"/>
      <c r="Y44" s="7"/>
      <c r="Z44" s="7"/>
      <c r="AA44" s="7"/>
      <c r="AB44" s="7"/>
    </row>
    <row r="45" spans="1:28" ht="21.75" customHeight="1">
      <c r="A45" s="182"/>
      <c r="B45" s="495" t="s">
        <v>438</v>
      </c>
      <c r="C45" s="332"/>
      <c r="D45" s="69"/>
      <c r="E45" s="70"/>
      <c r="F45" s="70"/>
      <c r="G45" s="70"/>
      <c r="H45" s="70"/>
      <c r="I45" s="266"/>
      <c r="J45" s="261"/>
      <c r="K45" s="42"/>
      <c r="L45" s="43"/>
      <c r="M45" s="43"/>
      <c r="N45" s="7"/>
      <c r="O45" s="7"/>
      <c r="P45" s="7"/>
      <c r="Q45" s="7"/>
      <c r="R45" s="7"/>
      <c r="S45" s="7"/>
      <c r="T45" s="7"/>
      <c r="U45" s="7"/>
      <c r="V45" s="7"/>
      <c r="W45" s="7"/>
      <c r="X45" s="7"/>
      <c r="Y45" s="7"/>
      <c r="Z45" s="7"/>
      <c r="AA45" s="7"/>
      <c r="AB45" s="7"/>
    </row>
    <row r="46" spans="1:28" ht="32.25" customHeight="1">
      <c r="A46" s="7"/>
      <c r="B46" s="7"/>
      <c r="C46" s="7"/>
      <c r="D46" s="7"/>
      <c r="E46" s="7"/>
      <c r="F46" s="7"/>
      <c r="G46" s="7"/>
      <c r="H46" s="7"/>
      <c r="I46" s="267"/>
      <c r="J46" s="263"/>
      <c r="K46" s="72"/>
      <c r="L46" s="7"/>
      <c r="M46" s="7"/>
      <c r="N46" s="7"/>
      <c r="O46" s="7"/>
      <c r="P46" s="7"/>
      <c r="Q46" s="7"/>
      <c r="R46" s="7"/>
      <c r="S46" s="7"/>
      <c r="T46" s="7"/>
      <c r="U46" s="7"/>
      <c r="V46" s="7"/>
      <c r="W46" s="7"/>
      <c r="X46" s="7"/>
      <c r="Y46" s="7"/>
      <c r="Z46" s="7"/>
      <c r="AA46" s="7"/>
      <c r="AB46" s="7"/>
    </row>
    <row r="47" spans="1:28" ht="24.75" customHeight="1">
      <c r="A47" s="418" t="s">
        <v>300</v>
      </c>
      <c r="B47" s="308"/>
      <c r="C47" s="308"/>
      <c r="D47" s="308"/>
      <c r="E47" s="308"/>
      <c r="F47" s="308"/>
      <c r="G47" s="308"/>
      <c r="H47" s="308"/>
      <c r="I47" s="332"/>
      <c r="J47" s="263"/>
      <c r="K47" s="72"/>
      <c r="L47" s="7"/>
      <c r="M47" s="7"/>
      <c r="N47" s="7"/>
      <c r="O47" s="7"/>
      <c r="P47" s="7"/>
      <c r="Q47" s="7"/>
      <c r="R47" s="7"/>
      <c r="S47" s="7"/>
      <c r="T47" s="7"/>
      <c r="U47" s="7"/>
      <c r="V47" s="7"/>
      <c r="W47" s="7"/>
      <c r="X47" s="7"/>
      <c r="Y47" s="7"/>
      <c r="Z47" s="7"/>
      <c r="AA47" s="7"/>
      <c r="AB47" s="7"/>
    </row>
    <row r="48" spans="1:28" ht="18" customHeight="1">
      <c r="A48" s="412"/>
      <c r="B48" s="327"/>
      <c r="C48" s="327"/>
      <c r="D48" s="327"/>
      <c r="E48" s="327"/>
      <c r="F48" s="327"/>
      <c r="G48" s="327"/>
      <c r="H48" s="327"/>
      <c r="I48" s="328"/>
      <c r="J48" s="263"/>
      <c r="K48" s="72"/>
      <c r="L48" s="7"/>
      <c r="M48" s="7"/>
      <c r="N48" s="7"/>
      <c r="O48" s="7"/>
      <c r="P48" s="7"/>
      <c r="Q48" s="7"/>
      <c r="R48" s="7"/>
      <c r="S48" s="7"/>
      <c r="T48" s="7"/>
      <c r="U48" s="7"/>
      <c r="V48" s="7"/>
      <c r="W48" s="7"/>
      <c r="X48" s="7"/>
      <c r="Y48" s="7"/>
      <c r="Z48" s="7"/>
      <c r="AA48" s="7"/>
      <c r="AB48" s="7"/>
    </row>
    <row r="49" spans="1:28" ht="15.75" customHeight="1">
      <c r="A49" s="413"/>
      <c r="B49" s="316"/>
      <c r="C49" s="316"/>
      <c r="D49" s="316"/>
      <c r="E49" s="316"/>
      <c r="F49" s="316"/>
      <c r="G49" s="316"/>
      <c r="H49" s="316"/>
      <c r="I49" s="367"/>
      <c r="J49" s="263"/>
      <c r="K49" s="72"/>
      <c r="L49" s="7"/>
      <c r="M49" s="7"/>
      <c r="N49" s="7"/>
      <c r="O49" s="7"/>
      <c r="P49" s="7"/>
      <c r="Q49" s="7"/>
      <c r="R49" s="7"/>
      <c r="S49" s="7"/>
      <c r="T49" s="7"/>
      <c r="U49" s="7"/>
      <c r="V49" s="7"/>
      <c r="W49" s="7"/>
      <c r="X49" s="7"/>
      <c r="Y49" s="7"/>
      <c r="Z49" s="7"/>
      <c r="AA49" s="7"/>
      <c r="AB49" s="7"/>
    </row>
    <row r="50" spans="1:28" ht="15" customHeight="1">
      <c r="A50" s="413"/>
      <c r="B50" s="316"/>
      <c r="C50" s="316"/>
      <c r="D50" s="316"/>
      <c r="E50" s="316"/>
      <c r="F50" s="316"/>
      <c r="G50" s="316"/>
      <c r="H50" s="316"/>
      <c r="I50" s="367"/>
      <c r="J50" s="263"/>
      <c r="K50" s="72"/>
      <c r="L50" s="7"/>
      <c r="M50" s="7"/>
      <c r="N50" s="7"/>
      <c r="O50" s="7"/>
      <c r="P50" s="7"/>
      <c r="Q50" s="7"/>
      <c r="R50" s="7"/>
      <c r="S50" s="7"/>
      <c r="T50" s="7"/>
      <c r="U50" s="7"/>
      <c r="V50" s="7"/>
      <c r="W50" s="7"/>
      <c r="X50" s="7"/>
      <c r="Y50" s="7"/>
      <c r="Z50" s="7"/>
      <c r="AA50" s="7"/>
      <c r="AB50" s="7"/>
    </row>
    <row r="51" spans="1:28" ht="15.75" customHeight="1">
      <c r="A51" s="413"/>
      <c r="B51" s="316"/>
      <c r="C51" s="316"/>
      <c r="D51" s="316"/>
      <c r="E51" s="316"/>
      <c r="F51" s="316"/>
      <c r="G51" s="316"/>
      <c r="H51" s="316"/>
      <c r="I51" s="367"/>
      <c r="J51" s="263"/>
      <c r="K51" s="72"/>
      <c r="L51" s="7"/>
      <c r="M51" s="7"/>
      <c r="N51" s="7"/>
      <c r="O51" s="7"/>
      <c r="P51" s="7"/>
      <c r="Q51" s="7"/>
      <c r="R51" s="7"/>
      <c r="S51" s="7"/>
      <c r="T51" s="7"/>
      <c r="U51" s="7"/>
      <c r="V51" s="7"/>
      <c r="W51" s="7"/>
      <c r="X51" s="7"/>
      <c r="Y51" s="7"/>
      <c r="Z51" s="7"/>
      <c r="AA51" s="7"/>
      <c r="AB51" s="7"/>
    </row>
    <row r="52" spans="1:28" ht="15.75" customHeight="1">
      <c r="A52" s="413"/>
      <c r="B52" s="316"/>
      <c r="C52" s="316"/>
      <c r="D52" s="316"/>
      <c r="E52" s="316"/>
      <c r="F52" s="316"/>
      <c r="G52" s="316"/>
      <c r="H52" s="316"/>
      <c r="I52" s="367"/>
      <c r="J52" s="263"/>
      <c r="K52" s="72"/>
      <c r="L52" s="7"/>
      <c r="M52" s="7"/>
      <c r="N52" s="7"/>
      <c r="O52" s="7"/>
      <c r="P52" s="7"/>
      <c r="Q52" s="7"/>
      <c r="R52" s="7"/>
      <c r="S52" s="7"/>
      <c r="T52" s="7"/>
      <c r="U52" s="7"/>
      <c r="V52" s="7"/>
      <c r="W52" s="7"/>
      <c r="X52" s="7"/>
      <c r="Y52" s="7"/>
      <c r="Z52" s="7"/>
      <c r="AA52" s="7"/>
      <c r="AB52" s="7"/>
    </row>
    <row r="53" spans="1:28" ht="16.5" customHeight="1">
      <c r="A53" s="413"/>
      <c r="B53" s="316"/>
      <c r="C53" s="316"/>
      <c r="D53" s="316"/>
      <c r="E53" s="316"/>
      <c r="F53" s="316"/>
      <c r="G53" s="316"/>
      <c r="H53" s="316"/>
      <c r="I53" s="367"/>
      <c r="J53" s="263"/>
      <c r="K53" s="72"/>
      <c r="L53" s="7"/>
      <c r="M53" s="7"/>
      <c r="N53" s="7"/>
      <c r="O53" s="7"/>
      <c r="P53" s="7"/>
      <c r="Q53" s="7"/>
      <c r="R53" s="7"/>
      <c r="S53" s="7"/>
      <c r="T53" s="7"/>
      <c r="U53" s="7"/>
      <c r="V53" s="7"/>
      <c r="W53" s="7"/>
      <c r="X53" s="7"/>
      <c r="Y53" s="7"/>
      <c r="Z53" s="7"/>
      <c r="AA53" s="7"/>
      <c r="AB53" s="7"/>
    </row>
    <row r="54" spans="1:28" ht="15" customHeight="1">
      <c r="A54" s="413"/>
      <c r="B54" s="316"/>
      <c r="C54" s="316"/>
      <c r="D54" s="316"/>
      <c r="E54" s="316"/>
      <c r="F54" s="316"/>
      <c r="G54" s="316"/>
      <c r="H54" s="316"/>
      <c r="I54" s="367"/>
      <c r="J54" s="263"/>
      <c r="K54" s="72"/>
      <c r="L54" s="7"/>
      <c r="M54" s="7"/>
      <c r="N54" s="7"/>
      <c r="O54" s="7"/>
      <c r="P54" s="7"/>
      <c r="Q54" s="7"/>
      <c r="R54" s="7"/>
      <c r="S54" s="7"/>
      <c r="T54" s="7"/>
      <c r="U54" s="7"/>
      <c r="V54" s="7"/>
      <c r="W54" s="7"/>
      <c r="X54" s="7"/>
      <c r="Y54" s="7"/>
      <c r="Z54" s="7"/>
      <c r="AA54" s="7"/>
      <c r="AB54" s="7"/>
    </row>
    <row r="55" spans="1:28" ht="12.75" customHeight="1">
      <c r="A55" s="413"/>
      <c r="B55" s="316"/>
      <c r="C55" s="316"/>
      <c r="D55" s="316"/>
      <c r="E55" s="316"/>
      <c r="F55" s="316"/>
      <c r="G55" s="316"/>
      <c r="H55" s="316"/>
      <c r="I55" s="367"/>
      <c r="J55" s="263"/>
      <c r="K55" s="72"/>
      <c r="L55" s="7"/>
      <c r="M55" s="7"/>
      <c r="N55" s="7"/>
      <c r="O55" s="7"/>
      <c r="P55" s="7"/>
      <c r="Q55" s="7"/>
      <c r="R55" s="7"/>
      <c r="S55" s="7"/>
      <c r="T55" s="7"/>
      <c r="U55" s="7"/>
      <c r="V55" s="7"/>
      <c r="W55" s="7"/>
      <c r="X55" s="7"/>
      <c r="Y55" s="7"/>
      <c r="Z55" s="7"/>
      <c r="AA55" s="7"/>
      <c r="AB55" s="7"/>
    </row>
    <row r="56" spans="1:28" ht="12.75" customHeight="1">
      <c r="A56" s="413"/>
      <c r="B56" s="316"/>
      <c r="C56" s="316"/>
      <c r="D56" s="316"/>
      <c r="E56" s="316"/>
      <c r="F56" s="316"/>
      <c r="G56" s="316"/>
      <c r="H56" s="316"/>
      <c r="I56" s="367"/>
      <c r="J56" s="263"/>
      <c r="K56" s="72"/>
      <c r="L56" s="7"/>
      <c r="M56" s="7"/>
      <c r="N56" s="7"/>
      <c r="O56" s="7"/>
      <c r="P56" s="7"/>
      <c r="Q56" s="7"/>
      <c r="R56" s="7"/>
      <c r="S56" s="7"/>
      <c r="T56" s="7"/>
      <c r="U56" s="7"/>
      <c r="V56" s="7"/>
      <c r="W56" s="7"/>
      <c r="X56" s="7"/>
      <c r="Y56" s="7"/>
      <c r="Z56" s="7"/>
      <c r="AA56" s="7"/>
      <c r="AB56" s="7"/>
    </row>
    <row r="57" spans="1:28" ht="13.5" customHeight="1">
      <c r="A57" s="413"/>
      <c r="B57" s="316"/>
      <c r="C57" s="316"/>
      <c r="D57" s="316"/>
      <c r="E57" s="316"/>
      <c r="F57" s="316"/>
      <c r="G57" s="316"/>
      <c r="H57" s="316"/>
      <c r="I57" s="367"/>
      <c r="J57" s="263"/>
      <c r="K57" s="72"/>
      <c r="L57" s="7"/>
      <c r="M57" s="7"/>
      <c r="N57" s="7"/>
      <c r="O57" s="7"/>
      <c r="P57" s="7"/>
      <c r="Q57" s="7"/>
      <c r="R57" s="7"/>
      <c r="S57" s="7"/>
      <c r="T57" s="7"/>
      <c r="U57" s="7"/>
      <c r="V57" s="7"/>
      <c r="W57" s="7"/>
      <c r="X57" s="7"/>
      <c r="Y57" s="7"/>
      <c r="Z57" s="7"/>
      <c r="AA57" s="7"/>
      <c r="AB57" s="7"/>
    </row>
    <row r="58" spans="1:28" ht="15" customHeight="1">
      <c r="A58" s="372"/>
      <c r="B58" s="338"/>
      <c r="C58" s="338"/>
      <c r="D58" s="338"/>
      <c r="E58" s="338"/>
      <c r="F58" s="338"/>
      <c r="G58" s="338"/>
      <c r="H58" s="338"/>
      <c r="I58" s="339"/>
      <c r="J58" s="263"/>
      <c r="K58" s="72"/>
      <c r="L58" s="7"/>
      <c r="M58" s="7"/>
      <c r="N58" s="7"/>
      <c r="O58" s="7"/>
      <c r="P58" s="7"/>
      <c r="Q58" s="7"/>
      <c r="R58" s="7"/>
      <c r="S58" s="7"/>
      <c r="T58" s="7"/>
      <c r="U58" s="7"/>
      <c r="V58" s="7"/>
      <c r="W58" s="7"/>
      <c r="X58" s="7"/>
      <c r="Y58" s="7"/>
      <c r="Z58" s="7"/>
      <c r="AA58" s="7"/>
      <c r="AB58" s="7"/>
    </row>
    <row r="59" spans="1:28" ht="32.25" customHeight="1">
      <c r="A59" s="7"/>
      <c r="B59" s="7"/>
      <c r="C59" s="7"/>
      <c r="D59" s="7"/>
      <c r="E59" s="7"/>
      <c r="F59" s="7"/>
      <c r="G59" s="7"/>
      <c r="H59" s="7"/>
      <c r="I59" s="267"/>
      <c r="J59" s="263"/>
      <c r="K59" s="72"/>
      <c r="L59" s="7"/>
      <c r="M59" s="7"/>
      <c r="N59" s="7"/>
      <c r="O59" s="7"/>
      <c r="P59" s="7"/>
      <c r="Q59" s="7"/>
      <c r="R59" s="7"/>
      <c r="S59" s="7"/>
      <c r="T59" s="7"/>
      <c r="U59" s="7"/>
      <c r="V59" s="7"/>
      <c r="W59" s="7"/>
      <c r="X59" s="7"/>
      <c r="Y59" s="7"/>
      <c r="Z59" s="7"/>
      <c r="AA59" s="7"/>
      <c r="AB59" s="7"/>
    </row>
    <row r="60" spans="1:28" ht="32.25" customHeight="1">
      <c r="A60" s="7"/>
      <c r="B60" s="7"/>
      <c r="C60" s="7"/>
      <c r="D60" s="7"/>
      <c r="E60" s="7"/>
      <c r="F60" s="7"/>
      <c r="G60" s="7"/>
      <c r="H60" s="7"/>
      <c r="I60" s="267"/>
      <c r="J60" s="263"/>
      <c r="K60" s="72"/>
      <c r="L60" s="7"/>
      <c r="M60" s="7"/>
      <c r="N60" s="7"/>
      <c r="O60" s="7"/>
      <c r="P60" s="7"/>
      <c r="Q60" s="7"/>
      <c r="R60" s="7"/>
      <c r="S60" s="7"/>
      <c r="T60" s="7"/>
      <c r="U60" s="7"/>
      <c r="V60" s="7"/>
      <c r="W60" s="7"/>
      <c r="X60" s="7"/>
      <c r="Y60" s="7"/>
      <c r="Z60" s="7"/>
      <c r="AA60" s="7"/>
      <c r="AB60" s="7"/>
    </row>
    <row r="61" spans="1:28" ht="32.25" customHeight="1">
      <c r="A61" s="7"/>
      <c r="B61" s="7"/>
      <c r="C61" s="7"/>
      <c r="D61" s="7"/>
      <c r="E61" s="7"/>
      <c r="F61" s="7"/>
      <c r="G61" s="7"/>
      <c r="H61" s="7"/>
      <c r="I61" s="267"/>
      <c r="J61" s="263"/>
      <c r="K61" s="72"/>
      <c r="L61" s="7"/>
      <c r="M61" s="7"/>
      <c r="N61" s="7"/>
      <c r="O61" s="7"/>
      <c r="P61" s="7"/>
      <c r="Q61" s="7"/>
      <c r="R61" s="7"/>
      <c r="S61" s="7"/>
      <c r="T61" s="7"/>
      <c r="U61" s="7"/>
      <c r="V61" s="7"/>
      <c r="W61" s="7"/>
      <c r="X61" s="7"/>
      <c r="Y61" s="7"/>
      <c r="Z61" s="7"/>
      <c r="AA61" s="7"/>
      <c r="AB61" s="7"/>
    </row>
    <row r="62" spans="1:28" ht="32.25" customHeight="1">
      <c r="A62" s="7"/>
      <c r="B62" s="7"/>
      <c r="C62" s="7"/>
      <c r="D62" s="7"/>
      <c r="E62" s="7"/>
      <c r="F62" s="7"/>
      <c r="G62" s="7"/>
      <c r="H62" s="7"/>
      <c r="I62" s="267"/>
      <c r="J62" s="263"/>
      <c r="K62" s="72"/>
      <c r="L62" s="7"/>
      <c r="M62" s="7"/>
      <c r="N62" s="7"/>
      <c r="O62" s="7"/>
      <c r="P62" s="7"/>
      <c r="Q62" s="7"/>
      <c r="R62" s="7"/>
      <c r="S62" s="7"/>
      <c r="T62" s="7"/>
      <c r="U62" s="7"/>
      <c r="V62" s="7"/>
      <c r="W62" s="7"/>
      <c r="X62" s="7"/>
      <c r="Y62" s="7"/>
      <c r="Z62" s="7"/>
      <c r="AA62" s="7"/>
      <c r="AB62" s="7"/>
    </row>
    <row r="63" spans="1:28" ht="32.25" customHeight="1">
      <c r="A63" s="7"/>
      <c r="B63" s="7"/>
      <c r="C63" s="7"/>
      <c r="D63" s="7"/>
      <c r="E63" s="7"/>
      <c r="F63" s="7"/>
      <c r="G63" s="7"/>
      <c r="H63" s="7"/>
      <c r="I63" s="267"/>
      <c r="J63" s="263"/>
      <c r="K63" s="72"/>
      <c r="L63" s="7"/>
      <c r="M63" s="7"/>
      <c r="N63" s="7"/>
      <c r="O63" s="7"/>
      <c r="P63" s="7"/>
      <c r="Q63" s="7"/>
      <c r="R63" s="7"/>
      <c r="S63" s="7"/>
      <c r="T63" s="7"/>
      <c r="U63" s="7"/>
      <c r="V63" s="7"/>
      <c r="W63" s="7"/>
      <c r="X63" s="7"/>
      <c r="Y63" s="7"/>
      <c r="Z63" s="7"/>
      <c r="AA63" s="7"/>
      <c r="AB63" s="7"/>
    </row>
    <row r="64" spans="1:28" ht="32.25" customHeight="1">
      <c r="A64" s="7"/>
      <c r="B64" s="7"/>
      <c r="C64" s="7"/>
      <c r="D64" s="7"/>
      <c r="E64" s="7"/>
      <c r="F64" s="7"/>
      <c r="G64" s="7"/>
      <c r="H64" s="7"/>
      <c r="I64" s="267"/>
      <c r="J64" s="263"/>
      <c r="K64" s="72"/>
      <c r="L64" s="7"/>
      <c r="M64" s="7"/>
      <c r="N64" s="7"/>
      <c r="O64" s="7"/>
      <c r="P64" s="7"/>
      <c r="Q64" s="7"/>
      <c r="R64" s="7"/>
      <c r="S64" s="7"/>
      <c r="T64" s="7"/>
      <c r="U64" s="7"/>
      <c r="V64" s="7"/>
      <c r="W64" s="7"/>
      <c r="X64" s="7"/>
      <c r="Y64" s="7"/>
      <c r="Z64" s="7"/>
      <c r="AA64" s="7"/>
      <c r="AB64" s="7"/>
    </row>
    <row r="65" spans="1:28" ht="32.25" customHeight="1">
      <c r="A65" s="7"/>
      <c r="B65" s="7"/>
      <c r="C65" s="7"/>
      <c r="D65" s="7"/>
      <c r="E65" s="7"/>
      <c r="F65" s="7"/>
      <c r="G65" s="7"/>
      <c r="H65" s="7"/>
      <c r="I65" s="267"/>
      <c r="J65" s="263"/>
      <c r="K65" s="72"/>
      <c r="L65" s="7"/>
      <c r="M65" s="7"/>
      <c r="N65" s="7"/>
      <c r="O65" s="7"/>
      <c r="P65" s="7"/>
      <c r="Q65" s="7"/>
      <c r="R65" s="7"/>
      <c r="S65" s="7"/>
      <c r="T65" s="7"/>
      <c r="U65" s="7"/>
      <c r="V65" s="7"/>
      <c r="W65" s="7"/>
      <c r="X65" s="7"/>
      <c r="Y65" s="7"/>
      <c r="Z65" s="7"/>
      <c r="AA65" s="7"/>
      <c r="AB65" s="7"/>
    </row>
    <row r="66" spans="1:28" ht="32.25" customHeight="1">
      <c r="A66" s="7"/>
      <c r="B66" s="7"/>
      <c r="C66" s="7"/>
      <c r="D66" s="7"/>
      <c r="E66" s="7"/>
      <c r="F66" s="7"/>
      <c r="G66" s="7"/>
      <c r="H66" s="7"/>
      <c r="I66" s="267"/>
      <c r="J66" s="263"/>
      <c r="K66" s="72"/>
      <c r="L66" s="7"/>
      <c r="M66" s="7"/>
      <c r="N66" s="7"/>
      <c r="O66" s="7"/>
      <c r="P66" s="7"/>
      <c r="Q66" s="7"/>
      <c r="R66" s="7"/>
      <c r="S66" s="7"/>
      <c r="T66" s="7"/>
      <c r="U66" s="7"/>
      <c r="V66" s="7"/>
      <c r="W66" s="7"/>
      <c r="X66" s="7"/>
      <c r="Y66" s="7"/>
      <c r="Z66" s="7"/>
      <c r="AA66" s="7"/>
      <c r="AB66" s="7"/>
    </row>
    <row r="67" spans="1:28" ht="32.25" customHeight="1">
      <c r="A67" s="7"/>
      <c r="B67" s="7"/>
      <c r="C67" s="7"/>
      <c r="D67" s="7"/>
      <c r="E67" s="7"/>
      <c r="F67" s="7"/>
      <c r="G67" s="7"/>
      <c r="H67" s="7"/>
      <c r="I67" s="267"/>
      <c r="J67" s="263"/>
      <c r="K67" s="72"/>
      <c r="L67" s="7"/>
      <c r="M67" s="7"/>
      <c r="N67" s="7"/>
      <c r="O67" s="7"/>
      <c r="P67" s="7"/>
      <c r="Q67" s="7"/>
      <c r="R67" s="7"/>
      <c r="S67" s="7"/>
      <c r="T67" s="7"/>
      <c r="U67" s="7"/>
      <c r="V67" s="7"/>
      <c r="W67" s="7"/>
      <c r="X67" s="7"/>
      <c r="Y67" s="7"/>
      <c r="Z67" s="7"/>
      <c r="AA67" s="7"/>
      <c r="AB67" s="7"/>
    </row>
    <row r="68" spans="1:28" ht="32.25" customHeight="1">
      <c r="A68" s="7"/>
      <c r="B68" s="7"/>
      <c r="C68" s="7"/>
      <c r="D68" s="7"/>
      <c r="E68" s="7"/>
      <c r="F68" s="7"/>
      <c r="G68" s="7"/>
      <c r="H68" s="7"/>
      <c r="I68" s="267"/>
      <c r="J68" s="263"/>
      <c r="K68" s="72"/>
      <c r="L68" s="7"/>
      <c r="M68" s="7"/>
      <c r="N68" s="7"/>
      <c r="O68" s="7"/>
      <c r="P68" s="7"/>
      <c r="Q68" s="7"/>
      <c r="R68" s="7"/>
      <c r="S68" s="7"/>
      <c r="T68" s="7"/>
      <c r="U68" s="7"/>
      <c r="V68" s="7"/>
      <c r="W68" s="7"/>
      <c r="X68" s="7"/>
      <c r="Y68" s="7"/>
      <c r="Z68" s="7"/>
      <c r="AA68" s="7"/>
      <c r="AB68" s="7"/>
    </row>
    <row r="69" spans="1:28" ht="32.25" customHeight="1">
      <c r="A69" s="7"/>
      <c r="B69" s="7"/>
      <c r="C69" s="7"/>
      <c r="D69" s="7"/>
      <c r="E69" s="7"/>
      <c r="F69" s="7"/>
      <c r="G69" s="7"/>
      <c r="H69" s="7"/>
      <c r="I69" s="267"/>
      <c r="J69" s="263"/>
      <c r="K69" s="199"/>
      <c r="L69" s="7"/>
      <c r="M69" s="7"/>
      <c r="N69" s="7"/>
      <c r="O69" s="7"/>
      <c r="P69" s="7"/>
      <c r="Q69" s="7"/>
      <c r="R69" s="7"/>
      <c r="S69" s="7"/>
      <c r="T69" s="7"/>
      <c r="U69" s="7"/>
      <c r="V69" s="7"/>
      <c r="W69" s="7"/>
      <c r="X69" s="7"/>
      <c r="Y69" s="7"/>
      <c r="Z69" s="7"/>
      <c r="AA69" s="7"/>
      <c r="AB69" s="7"/>
    </row>
    <row r="70" spans="1:28" ht="32.25" customHeight="1">
      <c r="A70" s="7"/>
      <c r="B70" s="7"/>
      <c r="C70" s="7"/>
      <c r="D70" s="7"/>
      <c r="E70" s="7"/>
      <c r="F70" s="7"/>
      <c r="G70" s="7"/>
      <c r="H70" s="7"/>
      <c r="I70" s="267"/>
      <c r="J70" s="199"/>
      <c r="K70" s="199"/>
      <c r="L70" s="7"/>
      <c r="M70" s="7"/>
      <c r="N70" s="7"/>
      <c r="O70" s="7"/>
      <c r="P70" s="7"/>
      <c r="Q70" s="7"/>
      <c r="R70" s="7"/>
      <c r="S70" s="7"/>
      <c r="T70" s="7"/>
      <c r="U70" s="7"/>
      <c r="V70" s="7"/>
      <c r="W70" s="7"/>
      <c r="X70" s="7"/>
      <c r="Y70" s="7"/>
      <c r="Z70" s="7"/>
      <c r="AA70" s="7"/>
      <c r="AB70" s="7"/>
    </row>
    <row r="71" spans="1:28" ht="32.25" customHeight="1">
      <c r="A71" s="7"/>
      <c r="B71" s="7"/>
      <c r="C71" s="7"/>
      <c r="D71" s="7"/>
      <c r="E71" s="7"/>
      <c r="F71" s="7"/>
      <c r="G71" s="7"/>
      <c r="H71" s="7"/>
      <c r="I71" s="267"/>
      <c r="J71" s="199"/>
      <c r="K71" s="202"/>
      <c r="L71" s="7"/>
      <c r="M71" s="7"/>
      <c r="N71" s="7"/>
      <c r="O71" s="7"/>
      <c r="P71" s="7"/>
      <c r="Q71" s="7"/>
      <c r="R71" s="7"/>
      <c r="S71" s="7"/>
      <c r="T71" s="7"/>
      <c r="U71" s="7"/>
      <c r="V71" s="7"/>
      <c r="W71" s="7"/>
      <c r="X71" s="7"/>
      <c r="Y71" s="7"/>
      <c r="Z71" s="7"/>
      <c r="AA71" s="7"/>
      <c r="AB71" s="7"/>
    </row>
    <row r="72" spans="1:28" ht="32.25" customHeight="1">
      <c r="A72" s="7"/>
      <c r="B72" s="7"/>
      <c r="C72" s="7"/>
      <c r="D72" s="7"/>
      <c r="E72" s="7"/>
      <c r="F72" s="7"/>
      <c r="G72" s="7"/>
      <c r="H72" s="7"/>
      <c r="I72" s="267"/>
      <c r="J72" s="202"/>
      <c r="K72" s="207"/>
      <c r="L72" s="7"/>
      <c r="M72" s="7"/>
      <c r="N72" s="7"/>
      <c r="O72" s="7"/>
      <c r="P72" s="7"/>
      <c r="Q72" s="7"/>
      <c r="R72" s="7"/>
      <c r="S72" s="7"/>
      <c r="T72" s="7"/>
      <c r="U72" s="7"/>
      <c r="V72" s="7"/>
      <c r="W72" s="7"/>
      <c r="X72" s="7"/>
      <c r="Y72" s="7"/>
      <c r="Z72" s="7"/>
      <c r="AA72" s="7"/>
      <c r="AB72" s="7"/>
    </row>
    <row r="73" spans="1:28" ht="32.25" customHeight="1">
      <c r="A73" s="7"/>
      <c r="B73" s="7"/>
      <c r="C73" s="7"/>
      <c r="D73" s="7"/>
      <c r="E73" s="7"/>
      <c r="F73" s="7"/>
      <c r="G73" s="7"/>
      <c r="H73" s="7"/>
      <c r="I73" s="267"/>
      <c r="J73" s="207"/>
      <c r="K73" s="208"/>
      <c r="L73" s="7"/>
      <c r="M73" s="7"/>
      <c r="N73" s="7"/>
      <c r="O73" s="7"/>
      <c r="P73" s="7"/>
      <c r="Q73" s="7"/>
      <c r="R73" s="7"/>
      <c r="S73" s="7"/>
      <c r="T73" s="7"/>
      <c r="U73" s="7"/>
      <c r="V73" s="7"/>
      <c r="W73" s="7"/>
      <c r="X73" s="7"/>
      <c r="Y73" s="7"/>
      <c r="Z73" s="7"/>
      <c r="AA73" s="7"/>
      <c r="AB73" s="7"/>
    </row>
    <row r="74" spans="1:28" ht="32.25" customHeight="1">
      <c r="A74" s="7"/>
      <c r="B74" s="7"/>
      <c r="C74" s="7"/>
      <c r="D74" s="7"/>
      <c r="E74" s="7"/>
      <c r="F74" s="7"/>
      <c r="G74" s="7"/>
      <c r="H74" s="7"/>
      <c r="I74" s="267"/>
      <c r="J74" s="208"/>
      <c r="K74" s="208"/>
      <c r="L74" s="7"/>
      <c r="M74" s="7"/>
      <c r="N74" s="7"/>
      <c r="O74" s="7"/>
      <c r="P74" s="7"/>
      <c r="Q74" s="7"/>
      <c r="R74" s="7"/>
      <c r="S74" s="7"/>
      <c r="T74" s="7"/>
      <c r="U74" s="7"/>
      <c r="V74" s="7"/>
      <c r="W74" s="7"/>
      <c r="X74" s="7"/>
      <c r="Y74" s="7"/>
      <c r="Z74" s="7"/>
      <c r="AA74" s="7"/>
      <c r="AB74" s="7"/>
    </row>
    <row r="75" spans="1:28" ht="32.25" customHeight="1">
      <c r="A75" s="7"/>
      <c r="B75" s="7"/>
      <c r="C75" s="7"/>
      <c r="D75" s="7"/>
      <c r="E75" s="7"/>
      <c r="F75" s="7"/>
      <c r="G75" s="7"/>
      <c r="H75" s="7"/>
      <c r="I75" s="267"/>
      <c r="J75" s="208"/>
      <c r="K75" s="208"/>
      <c r="L75" s="7"/>
      <c r="M75" s="7"/>
      <c r="N75" s="7"/>
      <c r="O75" s="7"/>
      <c r="P75" s="7"/>
      <c r="Q75" s="7"/>
      <c r="R75" s="7"/>
      <c r="S75" s="7"/>
      <c r="T75" s="7"/>
      <c r="U75" s="7"/>
      <c r="V75" s="7"/>
      <c r="W75" s="7"/>
      <c r="X75" s="7"/>
      <c r="Y75" s="7"/>
      <c r="Z75" s="7"/>
      <c r="AA75" s="7"/>
      <c r="AB75" s="7"/>
    </row>
    <row r="76" spans="1:28" ht="32.25" customHeight="1">
      <c r="A76" s="7"/>
      <c r="B76" s="7"/>
      <c r="C76" s="7"/>
      <c r="D76" s="7"/>
      <c r="E76" s="7"/>
      <c r="F76" s="7"/>
      <c r="G76" s="7"/>
      <c r="H76" s="7"/>
      <c r="I76" s="267"/>
      <c r="J76" s="208"/>
      <c r="K76" s="207"/>
      <c r="L76" s="7"/>
      <c r="M76" s="7"/>
      <c r="N76" s="7"/>
      <c r="O76" s="7"/>
      <c r="P76" s="7"/>
      <c r="Q76" s="7"/>
      <c r="R76" s="7"/>
      <c r="S76" s="7"/>
      <c r="T76" s="7"/>
      <c r="U76" s="7"/>
      <c r="V76" s="7"/>
      <c r="W76" s="7"/>
      <c r="X76" s="7"/>
      <c r="Y76" s="7"/>
      <c r="Z76" s="7"/>
      <c r="AA76" s="7"/>
      <c r="AB76" s="7"/>
    </row>
    <row r="77" spans="1:28" ht="32.25" customHeight="1">
      <c r="A77" s="7"/>
      <c r="B77" s="7"/>
      <c r="C77" s="7"/>
      <c r="D77" s="7"/>
      <c r="E77" s="7"/>
      <c r="F77" s="7"/>
      <c r="G77" s="7"/>
      <c r="H77" s="7"/>
      <c r="I77" s="267"/>
      <c r="J77" s="207"/>
      <c r="K77" s="208"/>
      <c r="L77" s="7"/>
      <c r="M77" s="7"/>
      <c r="N77" s="7"/>
      <c r="O77" s="7"/>
      <c r="P77" s="7"/>
      <c r="Q77" s="7"/>
      <c r="R77" s="7"/>
      <c r="S77" s="7"/>
      <c r="T77" s="7"/>
      <c r="U77" s="7"/>
      <c r="V77" s="7"/>
      <c r="W77" s="7"/>
      <c r="X77" s="7"/>
      <c r="Y77" s="7"/>
      <c r="Z77" s="7"/>
      <c r="AA77" s="7"/>
      <c r="AB77" s="7"/>
    </row>
    <row r="78" spans="1:28" ht="32.25" customHeight="1">
      <c r="A78" s="7"/>
      <c r="B78" s="7"/>
      <c r="C78" s="7"/>
      <c r="D78" s="7"/>
      <c r="E78" s="7"/>
      <c r="F78" s="7"/>
      <c r="G78" s="7"/>
      <c r="H78" s="7"/>
      <c r="I78" s="267"/>
      <c r="J78" s="208"/>
      <c r="K78" s="208"/>
      <c r="L78" s="7"/>
      <c r="M78" s="7"/>
      <c r="N78" s="7"/>
      <c r="O78" s="7"/>
      <c r="P78" s="7"/>
      <c r="Q78" s="7"/>
      <c r="R78" s="7"/>
      <c r="S78" s="7"/>
      <c r="T78" s="7"/>
      <c r="U78" s="7"/>
      <c r="V78" s="7"/>
      <c r="W78" s="7"/>
      <c r="X78" s="7"/>
      <c r="Y78" s="7"/>
      <c r="Z78" s="7"/>
      <c r="AA78" s="7"/>
      <c r="AB78" s="7"/>
    </row>
    <row r="79" spans="1:28" ht="32.25" customHeight="1">
      <c r="A79" s="7"/>
      <c r="B79" s="7"/>
      <c r="C79" s="7"/>
      <c r="D79" s="7"/>
      <c r="E79" s="7"/>
      <c r="F79" s="7"/>
      <c r="G79" s="7"/>
      <c r="H79" s="7"/>
      <c r="I79" s="267"/>
      <c r="J79" s="208"/>
      <c r="K79" s="208"/>
      <c r="L79" s="7"/>
      <c r="M79" s="7"/>
      <c r="N79" s="7"/>
      <c r="O79" s="7"/>
      <c r="P79" s="7"/>
      <c r="Q79" s="7"/>
      <c r="R79" s="7"/>
      <c r="S79" s="7"/>
      <c r="T79" s="7"/>
      <c r="U79" s="7"/>
      <c r="V79" s="7"/>
      <c r="W79" s="7"/>
      <c r="X79" s="7"/>
      <c r="Y79" s="7"/>
      <c r="Z79" s="7"/>
      <c r="AA79" s="7"/>
      <c r="AB79" s="7"/>
    </row>
    <row r="80" spans="1:28" ht="32.25" customHeight="1">
      <c r="A80" s="7"/>
      <c r="B80" s="7"/>
      <c r="C80" s="7"/>
      <c r="D80" s="7"/>
      <c r="E80" s="7"/>
      <c r="F80" s="7"/>
      <c r="G80" s="7"/>
      <c r="H80" s="7"/>
      <c r="I80" s="267"/>
      <c r="J80" s="208"/>
      <c r="K80" s="7"/>
      <c r="L80" s="7"/>
      <c r="M80" s="7"/>
      <c r="N80" s="7"/>
      <c r="O80" s="7"/>
      <c r="P80" s="7"/>
      <c r="Q80" s="7"/>
      <c r="R80" s="7"/>
      <c r="S80" s="7"/>
      <c r="T80" s="7"/>
      <c r="U80" s="7"/>
      <c r="V80" s="7"/>
      <c r="W80" s="7"/>
      <c r="X80" s="7"/>
      <c r="Y80" s="7"/>
      <c r="Z80" s="7"/>
      <c r="AA80" s="7"/>
      <c r="AB80" s="7"/>
    </row>
    <row r="81" spans="1:28" ht="32.25" customHeight="1">
      <c r="A81" s="7"/>
      <c r="B81" s="7"/>
      <c r="C81" s="7"/>
      <c r="D81" s="7"/>
      <c r="E81" s="7"/>
      <c r="F81" s="7"/>
      <c r="G81" s="7"/>
      <c r="H81" s="7"/>
      <c r="I81" s="267"/>
      <c r="J81" s="264"/>
      <c r="K81" s="7"/>
      <c r="L81" s="7"/>
      <c r="M81" s="7"/>
      <c r="N81" s="7"/>
      <c r="O81" s="7"/>
      <c r="P81" s="7"/>
      <c r="Q81" s="7"/>
      <c r="R81" s="7"/>
      <c r="S81" s="7"/>
      <c r="T81" s="7"/>
      <c r="U81" s="7"/>
      <c r="V81" s="7"/>
      <c r="W81" s="7"/>
      <c r="X81" s="7"/>
      <c r="Y81" s="7"/>
      <c r="Z81" s="7"/>
      <c r="AA81" s="7"/>
      <c r="AB81" s="7"/>
    </row>
    <row r="82" spans="1:28" ht="32.25" customHeight="1">
      <c r="A82" s="7"/>
      <c r="B82" s="7"/>
      <c r="C82" s="7"/>
      <c r="D82" s="7"/>
      <c r="E82" s="7"/>
      <c r="F82" s="7"/>
      <c r="G82" s="7"/>
      <c r="H82" s="7"/>
      <c r="I82" s="267"/>
      <c r="J82" s="264"/>
      <c r="K82" s="7"/>
      <c r="L82" s="7"/>
      <c r="M82" s="7"/>
      <c r="N82" s="7"/>
      <c r="O82" s="7"/>
      <c r="P82" s="7"/>
      <c r="Q82" s="7"/>
      <c r="R82" s="7"/>
      <c r="S82" s="7"/>
      <c r="T82" s="7"/>
      <c r="U82" s="7"/>
      <c r="V82" s="7"/>
      <c r="W82" s="7"/>
      <c r="X82" s="7"/>
      <c r="Y82" s="7"/>
      <c r="Z82" s="7"/>
      <c r="AA82" s="7"/>
      <c r="AB82" s="7"/>
    </row>
    <row r="83" spans="1:28" ht="32.25" customHeight="1">
      <c r="A83" s="7"/>
      <c r="B83" s="7"/>
      <c r="C83" s="7"/>
      <c r="D83" s="7"/>
      <c r="E83" s="7"/>
      <c r="F83" s="7"/>
      <c r="G83" s="7"/>
      <c r="H83" s="7"/>
      <c r="I83" s="267"/>
      <c r="J83" s="264"/>
      <c r="K83" s="7"/>
      <c r="L83" s="7"/>
      <c r="M83" s="7"/>
      <c r="N83" s="7"/>
      <c r="O83" s="7"/>
      <c r="P83" s="7"/>
      <c r="Q83" s="7"/>
      <c r="R83" s="7"/>
      <c r="S83" s="7"/>
      <c r="T83" s="7"/>
      <c r="U83" s="7"/>
      <c r="V83" s="7"/>
      <c r="W83" s="7"/>
      <c r="X83" s="7"/>
      <c r="Y83" s="7"/>
      <c r="Z83" s="7"/>
      <c r="AA83" s="7"/>
      <c r="AB83" s="7"/>
    </row>
    <row r="84" spans="1:28" ht="32.25" customHeight="1">
      <c r="A84" s="7"/>
      <c r="B84" s="7"/>
      <c r="C84" s="7"/>
      <c r="D84" s="7"/>
      <c r="E84" s="7"/>
      <c r="F84" s="7"/>
      <c r="G84" s="7"/>
      <c r="H84" s="7"/>
      <c r="I84" s="267"/>
      <c r="J84" s="264"/>
      <c r="K84" s="7"/>
      <c r="L84" s="7"/>
      <c r="M84" s="7"/>
      <c r="N84" s="7"/>
      <c r="O84" s="7"/>
      <c r="P84" s="7"/>
      <c r="Q84" s="7"/>
      <c r="R84" s="7"/>
      <c r="S84" s="7"/>
      <c r="T84" s="7"/>
      <c r="U84" s="7"/>
      <c r="V84" s="7"/>
      <c r="W84" s="7"/>
      <c r="X84" s="7"/>
      <c r="Y84" s="7"/>
      <c r="Z84" s="7"/>
      <c r="AA84" s="7"/>
      <c r="AB84" s="7"/>
    </row>
    <row r="85" spans="1:28" ht="32.25" customHeight="1">
      <c r="A85" s="7"/>
      <c r="B85" s="7"/>
      <c r="C85" s="7"/>
      <c r="D85" s="7"/>
      <c r="E85" s="7"/>
      <c r="F85" s="7"/>
      <c r="G85" s="7"/>
      <c r="H85" s="7"/>
      <c r="I85" s="267"/>
      <c r="J85" s="264"/>
      <c r="K85" s="7"/>
      <c r="L85" s="7"/>
      <c r="M85" s="7"/>
      <c r="N85" s="7"/>
      <c r="O85" s="7"/>
      <c r="P85" s="7"/>
      <c r="Q85" s="7"/>
      <c r="R85" s="7"/>
      <c r="S85" s="7"/>
      <c r="T85" s="7"/>
      <c r="U85" s="7"/>
      <c r="V85" s="7"/>
      <c r="W85" s="7"/>
      <c r="X85" s="7"/>
      <c r="Y85" s="7"/>
      <c r="Z85" s="7"/>
      <c r="AA85" s="7"/>
      <c r="AB85" s="7"/>
    </row>
    <row r="86" spans="1:28" ht="32.25" customHeight="1">
      <c r="A86" s="7"/>
      <c r="B86" s="7"/>
      <c r="C86" s="7"/>
      <c r="D86" s="7"/>
      <c r="E86" s="7"/>
      <c r="F86" s="7"/>
      <c r="G86" s="7"/>
      <c r="H86" s="7"/>
      <c r="I86" s="267"/>
      <c r="J86" s="264"/>
      <c r="K86" s="7"/>
      <c r="L86" s="7"/>
      <c r="M86" s="7"/>
      <c r="N86" s="7"/>
      <c r="O86" s="7"/>
      <c r="P86" s="7"/>
      <c r="Q86" s="7"/>
      <c r="R86" s="7"/>
      <c r="S86" s="7"/>
      <c r="T86" s="7"/>
      <c r="U86" s="7"/>
      <c r="V86" s="7"/>
      <c r="W86" s="7"/>
      <c r="X86" s="7"/>
      <c r="Y86" s="7"/>
      <c r="Z86" s="7"/>
      <c r="AA86" s="7"/>
      <c r="AB86" s="7"/>
    </row>
    <row r="87" spans="1:28" ht="32.25" customHeight="1">
      <c r="A87" s="7"/>
      <c r="B87" s="7"/>
      <c r="C87" s="7"/>
      <c r="D87" s="7"/>
      <c r="E87" s="7"/>
      <c r="F87" s="7"/>
      <c r="G87" s="7"/>
      <c r="H87" s="7"/>
      <c r="I87" s="267"/>
      <c r="J87" s="264"/>
      <c r="K87" s="7"/>
      <c r="L87" s="7"/>
      <c r="M87" s="7"/>
      <c r="N87" s="7"/>
      <c r="O87" s="7"/>
      <c r="P87" s="7"/>
      <c r="Q87" s="7"/>
      <c r="R87" s="7"/>
      <c r="S87" s="7"/>
      <c r="T87" s="7"/>
      <c r="U87" s="7"/>
      <c r="V87" s="7"/>
      <c r="W87" s="7"/>
      <c r="X87" s="7"/>
      <c r="Y87" s="7"/>
      <c r="Z87" s="7"/>
      <c r="AA87" s="7"/>
      <c r="AB87" s="7"/>
    </row>
    <row r="88" spans="1:28" ht="32.25" customHeight="1">
      <c r="A88" s="7"/>
      <c r="B88" s="7"/>
      <c r="C88" s="7"/>
      <c r="D88" s="7"/>
      <c r="E88" s="7"/>
      <c r="F88" s="7"/>
      <c r="G88" s="7"/>
      <c r="H88" s="7"/>
      <c r="I88" s="267"/>
      <c r="J88" s="264"/>
      <c r="K88" s="7"/>
      <c r="L88" s="7"/>
      <c r="M88" s="7"/>
      <c r="N88" s="7"/>
      <c r="O88" s="7"/>
      <c r="P88" s="7"/>
      <c r="Q88" s="7"/>
      <c r="R88" s="7"/>
      <c r="S88" s="7"/>
      <c r="T88" s="7"/>
      <c r="U88" s="7"/>
      <c r="V88" s="7"/>
      <c r="W88" s="7"/>
      <c r="X88" s="7"/>
      <c r="Y88" s="7"/>
      <c r="Z88" s="7"/>
      <c r="AA88" s="7"/>
      <c r="AB88" s="7"/>
    </row>
    <row r="89" spans="1:28" ht="32.25" customHeight="1">
      <c r="A89" s="7"/>
      <c r="B89" s="7"/>
      <c r="C89" s="7"/>
      <c r="D89" s="7"/>
      <c r="E89" s="7"/>
      <c r="F89" s="7"/>
      <c r="G89" s="7"/>
      <c r="H89" s="7"/>
      <c r="I89" s="267"/>
      <c r="J89" s="264"/>
      <c r="K89" s="7"/>
      <c r="L89" s="7"/>
      <c r="M89" s="7"/>
      <c r="N89" s="7"/>
      <c r="O89" s="7"/>
      <c r="P89" s="7"/>
      <c r="Q89" s="7"/>
      <c r="R89" s="7"/>
      <c r="S89" s="7"/>
      <c r="T89" s="7"/>
      <c r="U89" s="7"/>
      <c r="V89" s="7"/>
      <c r="W89" s="7"/>
      <c r="X89" s="7"/>
      <c r="Y89" s="7"/>
      <c r="Z89" s="7"/>
      <c r="AA89" s="7"/>
      <c r="AB89" s="7"/>
    </row>
    <row r="90" spans="1:28" ht="32.25" customHeight="1">
      <c r="A90" s="7"/>
      <c r="B90" s="7"/>
      <c r="C90" s="7"/>
      <c r="D90" s="7"/>
      <c r="E90" s="7"/>
      <c r="F90" s="7"/>
      <c r="G90" s="7"/>
      <c r="H90" s="7"/>
      <c r="I90" s="267"/>
      <c r="J90" s="264"/>
      <c r="K90" s="7"/>
      <c r="L90" s="7"/>
      <c r="M90" s="7"/>
      <c r="N90" s="7"/>
      <c r="O90" s="7"/>
      <c r="P90" s="7"/>
      <c r="Q90" s="7"/>
      <c r="R90" s="7"/>
      <c r="S90" s="7"/>
      <c r="T90" s="7"/>
      <c r="U90" s="7"/>
      <c r="V90" s="7"/>
      <c r="W90" s="7"/>
      <c r="X90" s="7"/>
      <c r="Y90" s="7"/>
      <c r="Z90" s="7"/>
      <c r="AA90" s="7"/>
      <c r="AB90" s="7"/>
    </row>
    <row r="91" spans="1:28" ht="32.25" customHeight="1">
      <c r="A91" s="7"/>
      <c r="B91" s="7"/>
      <c r="C91" s="7"/>
      <c r="D91" s="7"/>
      <c r="E91" s="7"/>
      <c r="F91" s="7"/>
      <c r="G91" s="7"/>
      <c r="H91" s="7"/>
      <c r="I91" s="267"/>
      <c r="J91" s="264"/>
      <c r="K91" s="7"/>
      <c r="L91" s="7"/>
      <c r="M91" s="7"/>
      <c r="N91" s="7"/>
      <c r="O91" s="7"/>
      <c r="P91" s="7"/>
      <c r="Q91" s="7"/>
      <c r="R91" s="7"/>
      <c r="S91" s="7"/>
      <c r="T91" s="7"/>
      <c r="U91" s="7"/>
      <c r="V91" s="7"/>
      <c r="W91" s="7"/>
      <c r="X91" s="7"/>
      <c r="Y91" s="7"/>
      <c r="Z91" s="7"/>
      <c r="AA91" s="7"/>
      <c r="AB91" s="7"/>
    </row>
    <row r="92" spans="1:28" ht="32.25" customHeight="1">
      <c r="A92" s="7"/>
      <c r="B92" s="7"/>
      <c r="C92" s="7"/>
      <c r="D92" s="7"/>
      <c r="E92" s="7"/>
      <c r="F92" s="7"/>
      <c r="G92" s="7"/>
      <c r="H92" s="7"/>
      <c r="I92" s="267"/>
      <c r="J92" s="264"/>
      <c r="K92" s="7"/>
      <c r="L92" s="7"/>
      <c r="M92" s="7"/>
      <c r="N92" s="7"/>
      <c r="O92" s="7"/>
      <c r="P92" s="7"/>
      <c r="Q92" s="7"/>
      <c r="R92" s="7"/>
      <c r="S92" s="7"/>
      <c r="T92" s="7"/>
      <c r="U92" s="7"/>
      <c r="V92" s="7"/>
      <c r="W92" s="7"/>
      <c r="X92" s="7"/>
      <c r="Y92" s="7"/>
      <c r="Z92" s="7"/>
      <c r="AA92" s="7"/>
      <c r="AB92" s="7"/>
    </row>
    <row r="93" spans="1:28" ht="32.25" customHeight="1">
      <c r="A93" s="7"/>
      <c r="B93" s="7"/>
      <c r="C93" s="7"/>
      <c r="D93" s="7"/>
      <c r="E93" s="7"/>
      <c r="F93" s="7"/>
      <c r="G93" s="7"/>
      <c r="H93" s="7"/>
      <c r="I93" s="267"/>
      <c r="J93" s="264"/>
      <c r="K93" s="7"/>
      <c r="L93" s="7"/>
      <c r="M93" s="7"/>
      <c r="N93" s="7"/>
      <c r="O93" s="7"/>
      <c r="P93" s="7"/>
      <c r="Q93" s="7"/>
      <c r="R93" s="7"/>
      <c r="S93" s="7"/>
      <c r="T93" s="7"/>
      <c r="U93" s="7"/>
      <c r="V93" s="7"/>
      <c r="W93" s="7"/>
      <c r="X93" s="7"/>
      <c r="Y93" s="7"/>
      <c r="Z93" s="7"/>
      <c r="AA93" s="7"/>
      <c r="AB93" s="7"/>
    </row>
    <row r="94" spans="1:28" ht="32.25" customHeight="1">
      <c r="A94" s="7"/>
      <c r="B94" s="7"/>
      <c r="C94" s="7"/>
      <c r="D94" s="7"/>
      <c r="E94" s="7"/>
      <c r="F94" s="7"/>
      <c r="G94" s="7"/>
      <c r="H94" s="7"/>
      <c r="I94" s="267"/>
      <c r="J94" s="264"/>
      <c r="K94" s="7"/>
      <c r="L94" s="7"/>
      <c r="M94" s="7"/>
      <c r="N94" s="7"/>
      <c r="O94" s="7"/>
      <c r="P94" s="7"/>
      <c r="Q94" s="7"/>
      <c r="R94" s="7"/>
      <c r="S94" s="7"/>
      <c r="T94" s="7"/>
      <c r="U94" s="7"/>
      <c r="V94" s="7"/>
      <c r="W94" s="7"/>
      <c r="X94" s="7"/>
      <c r="Y94" s="7"/>
      <c r="Z94" s="7"/>
      <c r="AA94" s="7"/>
      <c r="AB94" s="7"/>
    </row>
    <row r="95" spans="1:28" ht="32.25" customHeight="1">
      <c r="A95" s="7"/>
      <c r="B95" s="7"/>
      <c r="C95" s="7"/>
      <c r="D95" s="7"/>
      <c r="E95" s="7"/>
      <c r="F95" s="7"/>
      <c r="G95" s="7"/>
      <c r="H95" s="7"/>
      <c r="I95" s="267"/>
      <c r="J95" s="264"/>
      <c r="K95" s="7"/>
      <c r="L95" s="7"/>
      <c r="M95" s="7"/>
      <c r="N95" s="7"/>
      <c r="O95" s="7"/>
      <c r="P95" s="7"/>
      <c r="Q95" s="7"/>
      <c r="R95" s="7"/>
      <c r="S95" s="7"/>
      <c r="T95" s="7"/>
      <c r="U95" s="7"/>
      <c r="V95" s="7"/>
      <c r="W95" s="7"/>
      <c r="X95" s="7"/>
      <c r="Y95" s="7"/>
      <c r="Z95" s="7"/>
      <c r="AA95" s="7"/>
      <c r="AB95" s="7"/>
    </row>
    <row r="96" spans="1:28" ht="32.25" customHeight="1">
      <c r="A96" s="7"/>
      <c r="B96" s="7"/>
      <c r="C96" s="7"/>
      <c r="D96" s="7"/>
      <c r="E96" s="7"/>
      <c r="F96" s="7"/>
      <c r="G96" s="7"/>
      <c r="H96" s="7"/>
      <c r="I96" s="267"/>
      <c r="J96" s="264"/>
      <c r="K96" s="7"/>
      <c r="L96" s="7"/>
      <c r="M96" s="7"/>
      <c r="N96" s="7"/>
      <c r="O96" s="7"/>
      <c r="P96" s="7"/>
      <c r="Q96" s="7"/>
      <c r="R96" s="7"/>
      <c r="S96" s="7"/>
      <c r="T96" s="7"/>
      <c r="U96" s="7"/>
      <c r="V96" s="7"/>
      <c r="W96" s="7"/>
      <c r="X96" s="7"/>
      <c r="Y96" s="7"/>
      <c r="Z96" s="7"/>
      <c r="AA96" s="7"/>
      <c r="AB96" s="7"/>
    </row>
    <row r="97" spans="1:28" ht="32.25" customHeight="1">
      <c r="A97" s="7"/>
      <c r="B97" s="7"/>
      <c r="C97" s="7"/>
      <c r="D97" s="7"/>
      <c r="E97" s="7"/>
      <c r="F97" s="7"/>
      <c r="G97" s="7"/>
      <c r="H97" s="7"/>
      <c r="I97" s="267"/>
      <c r="J97" s="264"/>
      <c r="K97" s="7"/>
      <c r="L97" s="7"/>
      <c r="M97" s="7"/>
      <c r="N97" s="7"/>
      <c r="O97" s="7"/>
      <c r="P97" s="7"/>
      <c r="Q97" s="7"/>
      <c r="R97" s="7"/>
      <c r="S97" s="7"/>
      <c r="T97" s="7"/>
      <c r="U97" s="7"/>
      <c r="V97" s="7"/>
      <c r="W97" s="7"/>
      <c r="X97" s="7"/>
      <c r="Y97" s="7"/>
      <c r="Z97" s="7"/>
      <c r="AA97" s="7"/>
      <c r="AB97" s="7"/>
    </row>
    <row r="98" spans="1:28" ht="32.25" customHeight="1">
      <c r="A98" s="7"/>
      <c r="B98" s="7"/>
      <c r="C98" s="7"/>
      <c r="D98" s="7"/>
      <c r="E98" s="7"/>
      <c r="F98" s="7"/>
      <c r="G98" s="7"/>
      <c r="H98" s="7"/>
      <c r="I98" s="267"/>
      <c r="J98" s="264"/>
      <c r="K98" s="7"/>
      <c r="L98" s="7"/>
      <c r="M98" s="7"/>
      <c r="N98" s="7"/>
      <c r="O98" s="7"/>
      <c r="P98" s="7"/>
      <c r="Q98" s="7"/>
      <c r="R98" s="7"/>
      <c r="S98" s="7"/>
      <c r="T98" s="7"/>
      <c r="U98" s="7"/>
      <c r="V98" s="7"/>
      <c r="W98" s="7"/>
      <c r="X98" s="7"/>
      <c r="Y98" s="7"/>
      <c r="Z98" s="7"/>
      <c r="AA98" s="7"/>
      <c r="AB98" s="7"/>
    </row>
    <row r="99" spans="1:28" ht="32.25" customHeight="1">
      <c r="A99" s="7"/>
      <c r="B99" s="7"/>
      <c r="C99" s="7"/>
      <c r="D99" s="7"/>
      <c r="E99" s="7"/>
      <c r="F99" s="7"/>
      <c r="G99" s="7"/>
      <c r="H99" s="7"/>
      <c r="I99" s="267"/>
      <c r="J99" s="264"/>
      <c r="K99" s="7"/>
      <c r="L99" s="7"/>
      <c r="M99" s="7"/>
      <c r="N99" s="7"/>
      <c r="O99" s="7"/>
      <c r="P99" s="7"/>
      <c r="Q99" s="7"/>
      <c r="R99" s="7"/>
      <c r="S99" s="7"/>
      <c r="T99" s="7"/>
      <c r="U99" s="7"/>
      <c r="V99" s="7"/>
      <c r="W99" s="7"/>
      <c r="X99" s="7"/>
      <c r="Y99" s="7"/>
      <c r="Z99" s="7"/>
      <c r="AA99" s="7"/>
      <c r="AB99" s="7"/>
    </row>
    <row r="100" spans="1:28" ht="32.25" customHeight="1">
      <c r="A100" s="7"/>
      <c r="B100" s="7"/>
      <c r="C100" s="7"/>
      <c r="D100" s="7"/>
      <c r="E100" s="7"/>
      <c r="F100" s="7"/>
      <c r="G100" s="7"/>
      <c r="H100" s="7"/>
      <c r="I100" s="267"/>
      <c r="J100" s="264"/>
      <c r="K100" s="7"/>
      <c r="L100" s="7"/>
      <c r="M100" s="7"/>
      <c r="N100" s="7"/>
      <c r="O100" s="7"/>
      <c r="P100" s="7"/>
      <c r="Q100" s="7"/>
      <c r="R100" s="7"/>
      <c r="S100" s="7"/>
      <c r="T100" s="7"/>
      <c r="U100" s="7"/>
      <c r="V100" s="7"/>
      <c r="W100" s="7"/>
      <c r="X100" s="7"/>
      <c r="Y100" s="7"/>
      <c r="Z100" s="7"/>
      <c r="AA100" s="7"/>
      <c r="AB100" s="7"/>
    </row>
    <row r="101" spans="1:28" ht="32.25" customHeight="1">
      <c r="A101" s="7"/>
      <c r="B101" s="7"/>
      <c r="C101" s="7"/>
      <c r="D101" s="7"/>
      <c r="E101" s="7"/>
      <c r="F101" s="7"/>
      <c r="G101" s="7"/>
      <c r="H101" s="7"/>
      <c r="I101" s="267"/>
      <c r="J101" s="264"/>
      <c r="K101" s="7"/>
      <c r="L101" s="7"/>
      <c r="M101" s="7"/>
      <c r="N101" s="7"/>
      <c r="O101" s="7"/>
      <c r="P101" s="7"/>
      <c r="Q101" s="7"/>
      <c r="R101" s="7"/>
      <c r="S101" s="7"/>
      <c r="T101" s="7"/>
      <c r="U101" s="7"/>
      <c r="V101" s="7"/>
      <c r="W101" s="7"/>
      <c r="X101" s="7"/>
      <c r="Y101" s="7"/>
      <c r="Z101" s="7"/>
      <c r="AA101" s="7"/>
      <c r="AB101" s="7"/>
    </row>
    <row r="102" spans="1:28" ht="32.25" customHeight="1">
      <c r="A102" s="7"/>
      <c r="B102" s="7"/>
      <c r="C102" s="7"/>
      <c r="D102" s="7"/>
      <c r="E102" s="7"/>
      <c r="F102" s="7"/>
      <c r="G102" s="7"/>
      <c r="H102" s="7"/>
      <c r="I102" s="267"/>
      <c r="J102" s="264"/>
      <c r="K102" s="7"/>
      <c r="L102" s="7"/>
      <c r="M102" s="7"/>
      <c r="N102" s="7"/>
      <c r="O102" s="7"/>
      <c r="P102" s="7"/>
      <c r="Q102" s="7"/>
      <c r="R102" s="7"/>
      <c r="S102" s="7"/>
      <c r="T102" s="7"/>
      <c r="U102" s="7"/>
      <c r="V102" s="7"/>
      <c r="W102" s="7"/>
      <c r="X102" s="7"/>
      <c r="Y102" s="7"/>
      <c r="Z102" s="7"/>
      <c r="AA102" s="7"/>
      <c r="AB102" s="7"/>
    </row>
    <row r="103" spans="1:28" ht="32.25" customHeight="1">
      <c r="A103" s="7"/>
      <c r="B103" s="7"/>
      <c r="C103" s="7"/>
      <c r="D103" s="7"/>
      <c r="E103" s="7"/>
      <c r="F103" s="7"/>
      <c r="G103" s="7"/>
      <c r="H103" s="7"/>
      <c r="I103" s="267"/>
      <c r="J103" s="264"/>
      <c r="K103" s="7"/>
      <c r="L103" s="7"/>
      <c r="M103" s="7"/>
      <c r="N103" s="7"/>
      <c r="O103" s="7"/>
      <c r="P103" s="7"/>
      <c r="Q103" s="7"/>
      <c r="R103" s="7"/>
      <c r="S103" s="7"/>
      <c r="T103" s="7"/>
      <c r="U103" s="7"/>
      <c r="V103" s="7"/>
      <c r="W103" s="7"/>
      <c r="X103" s="7"/>
      <c r="Y103" s="7"/>
      <c r="Z103" s="7"/>
      <c r="AA103" s="7"/>
      <c r="AB103" s="7"/>
    </row>
    <row r="104" spans="1:28" ht="32.25" customHeight="1">
      <c r="A104" s="7"/>
      <c r="B104" s="7"/>
      <c r="C104" s="7"/>
      <c r="D104" s="7"/>
      <c r="E104" s="7"/>
      <c r="F104" s="7"/>
      <c r="G104" s="7"/>
      <c r="H104" s="7"/>
      <c r="I104" s="267"/>
      <c r="J104" s="264"/>
      <c r="K104" s="7"/>
      <c r="L104" s="7"/>
      <c r="M104" s="7"/>
      <c r="N104" s="7"/>
      <c r="O104" s="7"/>
      <c r="P104" s="7"/>
      <c r="Q104" s="7"/>
      <c r="R104" s="7"/>
      <c r="S104" s="7"/>
      <c r="T104" s="7"/>
      <c r="U104" s="7"/>
      <c r="V104" s="7"/>
      <c r="W104" s="7"/>
      <c r="X104" s="7"/>
      <c r="Y104" s="7"/>
      <c r="Z104" s="7"/>
      <c r="AA104" s="7"/>
      <c r="AB104" s="7"/>
    </row>
    <row r="105" spans="1:28" ht="32.25" customHeight="1">
      <c r="A105" s="7"/>
      <c r="B105" s="7"/>
      <c r="C105" s="7"/>
      <c r="D105" s="7"/>
      <c r="E105" s="7"/>
      <c r="F105" s="7"/>
      <c r="G105" s="7"/>
      <c r="H105" s="7"/>
      <c r="I105" s="267"/>
      <c r="J105" s="264"/>
      <c r="K105" s="7"/>
      <c r="L105" s="7"/>
      <c r="M105" s="7"/>
      <c r="N105" s="7"/>
      <c r="O105" s="7"/>
      <c r="P105" s="7"/>
      <c r="Q105" s="7"/>
      <c r="R105" s="7"/>
      <c r="S105" s="7"/>
      <c r="T105" s="7"/>
      <c r="U105" s="7"/>
      <c r="V105" s="7"/>
      <c r="W105" s="7"/>
      <c r="X105" s="7"/>
      <c r="Y105" s="7"/>
      <c r="Z105" s="7"/>
      <c r="AA105" s="7"/>
      <c r="AB105" s="7"/>
    </row>
    <row r="106" spans="1:28" ht="32.25" customHeight="1">
      <c r="A106" s="7"/>
      <c r="B106" s="7"/>
      <c r="C106" s="7"/>
      <c r="D106" s="7"/>
      <c r="E106" s="7"/>
      <c r="F106" s="7"/>
      <c r="G106" s="7"/>
      <c r="H106" s="7"/>
      <c r="I106" s="267"/>
      <c r="J106" s="264"/>
      <c r="K106" s="7"/>
      <c r="L106" s="7"/>
      <c r="M106" s="7"/>
      <c r="N106" s="7"/>
      <c r="O106" s="7"/>
      <c r="P106" s="7"/>
      <c r="Q106" s="7"/>
      <c r="R106" s="7"/>
      <c r="S106" s="7"/>
      <c r="T106" s="7"/>
      <c r="U106" s="7"/>
      <c r="V106" s="7"/>
      <c r="W106" s="7"/>
      <c r="X106" s="7"/>
      <c r="Y106" s="7"/>
      <c r="Z106" s="7"/>
      <c r="AA106" s="7"/>
      <c r="AB106" s="7"/>
    </row>
    <row r="107" spans="1:28" ht="32.25" customHeight="1">
      <c r="A107" s="7"/>
      <c r="B107" s="7"/>
      <c r="C107" s="7"/>
      <c r="D107" s="7"/>
      <c r="E107" s="7"/>
      <c r="F107" s="7"/>
      <c r="G107" s="7"/>
      <c r="H107" s="7"/>
      <c r="I107" s="267"/>
      <c r="J107" s="264"/>
      <c r="K107" s="7"/>
      <c r="L107" s="7"/>
      <c r="M107" s="7"/>
      <c r="N107" s="7"/>
      <c r="O107" s="7"/>
      <c r="P107" s="7"/>
      <c r="Q107" s="7"/>
      <c r="R107" s="7"/>
      <c r="S107" s="7"/>
      <c r="T107" s="7"/>
      <c r="U107" s="7"/>
      <c r="V107" s="7"/>
      <c r="W107" s="7"/>
      <c r="X107" s="7"/>
      <c r="Y107" s="7"/>
      <c r="Z107" s="7"/>
      <c r="AA107" s="7"/>
      <c r="AB107" s="7"/>
    </row>
    <row r="108" spans="1:28" ht="32.25" customHeight="1">
      <c r="A108" s="7"/>
      <c r="B108" s="7"/>
      <c r="C108" s="7"/>
      <c r="D108" s="7"/>
      <c r="E108" s="7"/>
      <c r="F108" s="7"/>
      <c r="G108" s="7"/>
      <c r="H108" s="7"/>
      <c r="I108" s="267"/>
      <c r="J108" s="264"/>
      <c r="K108" s="7"/>
      <c r="L108" s="7"/>
      <c r="M108" s="7"/>
      <c r="N108" s="7"/>
      <c r="O108" s="7"/>
      <c r="P108" s="7"/>
      <c r="Q108" s="7"/>
      <c r="R108" s="7"/>
      <c r="S108" s="7"/>
      <c r="T108" s="7"/>
      <c r="U108" s="7"/>
      <c r="V108" s="7"/>
      <c r="W108" s="7"/>
      <c r="X108" s="7"/>
      <c r="Y108" s="7"/>
      <c r="Z108" s="7"/>
      <c r="AA108" s="7"/>
      <c r="AB108" s="7"/>
    </row>
    <row r="109" spans="1:28" ht="32.25" customHeight="1">
      <c r="A109" s="7"/>
      <c r="B109" s="7"/>
      <c r="C109" s="7"/>
      <c r="D109" s="7"/>
      <c r="E109" s="7"/>
      <c r="F109" s="7"/>
      <c r="G109" s="7"/>
      <c r="H109" s="7"/>
      <c r="I109" s="267"/>
      <c r="J109" s="264"/>
      <c r="K109" s="7"/>
      <c r="L109" s="7"/>
      <c r="M109" s="7"/>
      <c r="N109" s="7"/>
      <c r="O109" s="7"/>
      <c r="P109" s="7"/>
      <c r="Q109" s="7"/>
      <c r="R109" s="7"/>
      <c r="S109" s="7"/>
      <c r="T109" s="7"/>
      <c r="U109" s="7"/>
      <c r="V109" s="7"/>
      <c r="W109" s="7"/>
      <c r="X109" s="7"/>
      <c r="Y109" s="7"/>
      <c r="Z109" s="7"/>
      <c r="AA109" s="7"/>
      <c r="AB109" s="7"/>
    </row>
    <row r="110" spans="1:28" ht="32.25" customHeight="1">
      <c r="A110" s="7"/>
      <c r="B110" s="7"/>
      <c r="C110" s="7"/>
      <c r="D110" s="7"/>
      <c r="E110" s="7"/>
      <c r="F110" s="7"/>
      <c r="G110" s="7"/>
      <c r="H110" s="7"/>
      <c r="I110" s="267"/>
      <c r="J110" s="264"/>
      <c r="K110" s="7"/>
      <c r="L110" s="7"/>
      <c r="M110" s="7"/>
      <c r="N110" s="7"/>
      <c r="O110" s="7"/>
      <c r="P110" s="7"/>
      <c r="Q110" s="7"/>
      <c r="R110" s="7"/>
      <c r="S110" s="7"/>
      <c r="T110" s="7"/>
      <c r="U110" s="7"/>
      <c r="V110" s="7"/>
      <c r="W110" s="7"/>
      <c r="X110" s="7"/>
      <c r="Y110" s="7"/>
      <c r="Z110" s="7"/>
      <c r="AA110" s="7"/>
      <c r="AB110" s="7"/>
    </row>
    <row r="111" spans="1:28" ht="32.25" customHeight="1">
      <c r="A111" s="7"/>
      <c r="B111" s="7"/>
      <c r="C111" s="7"/>
      <c r="D111" s="7"/>
      <c r="E111" s="7"/>
      <c r="F111" s="7"/>
      <c r="G111" s="7"/>
      <c r="H111" s="7"/>
      <c r="I111" s="267"/>
      <c r="J111" s="264"/>
      <c r="K111" s="7"/>
      <c r="L111" s="7"/>
      <c r="M111" s="7"/>
      <c r="N111" s="7"/>
      <c r="O111" s="7"/>
      <c r="P111" s="7"/>
      <c r="Q111" s="7"/>
      <c r="R111" s="7"/>
      <c r="S111" s="7"/>
      <c r="T111" s="7"/>
      <c r="U111" s="7"/>
      <c r="V111" s="7"/>
      <c r="W111" s="7"/>
      <c r="X111" s="7"/>
      <c r="Y111" s="7"/>
      <c r="Z111" s="7"/>
      <c r="AA111" s="7"/>
      <c r="AB111" s="7"/>
    </row>
    <row r="112" spans="1:28" ht="32.25" customHeight="1">
      <c r="A112" s="7"/>
      <c r="B112" s="7"/>
      <c r="C112" s="7"/>
      <c r="D112" s="7"/>
      <c r="E112" s="7"/>
      <c r="F112" s="7"/>
      <c r="G112" s="7"/>
      <c r="H112" s="7"/>
      <c r="I112" s="267"/>
      <c r="J112" s="264"/>
      <c r="K112" s="7"/>
      <c r="L112" s="7"/>
      <c r="M112" s="7"/>
      <c r="N112" s="7"/>
      <c r="O112" s="7"/>
      <c r="P112" s="7"/>
      <c r="Q112" s="7"/>
      <c r="R112" s="7"/>
      <c r="S112" s="7"/>
      <c r="T112" s="7"/>
      <c r="U112" s="7"/>
      <c r="V112" s="7"/>
      <c r="W112" s="7"/>
      <c r="X112" s="7"/>
      <c r="Y112" s="7"/>
      <c r="Z112" s="7"/>
      <c r="AA112" s="7"/>
      <c r="AB112" s="7"/>
    </row>
    <row r="113" spans="1:28" ht="32.25" customHeight="1">
      <c r="A113" s="7"/>
      <c r="B113" s="7"/>
      <c r="C113" s="7"/>
      <c r="D113" s="7"/>
      <c r="E113" s="7"/>
      <c r="F113" s="7"/>
      <c r="G113" s="7"/>
      <c r="H113" s="7"/>
      <c r="I113" s="267"/>
      <c r="J113" s="264"/>
      <c r="K113" s="7"/>
      <c r="L113" s="7"/>
      <c r="M113" s="7"/>
      <c r="N113" s="7"/>
      <c r="O113" s="7"/>
      <c r="P113" s="7"/>
      <c r="Q113" s="7"/>
      <c r="R113" s="7"/>
      <c r="S113" s="7"/>
      <c r="T113" s="7"/>
      <c r="U113" s="7"/>
      <c r="V113" s="7"/>
      <c r="W113" s="7"/>
      <c r="X113" s="7"/>
      <c r="Y113" s="7"/>
      <c r="Z113" s="7"/>
      <c r="AA113" s="7"/>
      <c r="AB113" s="7"/>
    </row>
    <row r="114" spans="1:28" ht="32.25" customHeight="1">
      <c r="A114" s="7"/>
      <c r="B114" s="7"/>
      <c r="C114" s="7"/>
      <c r="D114" s="7"/>
      <c r="E114" s="7"/>
      <c r="F114" s="7"/>
      <c r="G114" s="7"/>
      <c r="H114" s="7"/>
      <c r="I114" s="267"/>
      <c r="J114" s="264"/>
      <c r="K114" s="7"/>
      <c r="L114" s="7"/>
      <c r="M114" s="7"/>
      <c r="N114" s="7"/>
      <c r="O114" s="7"/>
      <c r="P114" s="7"/>
      <c r="Q114" s="7"/>
      <c r="R114" s="7"/>
      <c r="S114" s="7"/>
      <c r="T114" s="7"/>
      <c r="U114" s="7"/>
      <c r="V114" s="7"/>
      <c r="W114" s="7"/>
      <c r="X114" s="7"/>
      <c r="Y114" s="7"/>
      <c r="Z114" s="7"/>
      <c r="AA114" s="7"/>
      <c r="AB114" s="7"/>
    </row>
    <row r="115" spans="1:28" ht="32.25" customHeight="1">
      <c r="A115" s="7"/>
      <c r="B115" s="7"/>
      <c r="C115" s="7"/>
      <c r="D115" s="7"/>
      <c r="E115" s="7"/>
      <c r="F115" s="7"/>
      <c r="G115" s="7"/>
      <c r="H115" s="7"/>
      <c r="I115" s="267"/>
      <c r="J115" s="264"/>
      <c r="K115" s="7"/>
      <c r="L115" s="7"/>
      <c r="M115" s="7"/>
      <c r="N115" s="7"/>
      <c r="O115" s="7"/>
      <c r="P115" s="7"/>
      <c r="Q115" s="7"/>
      <c r="R115" s="7"/>
      <c r="S115" s="7"/>
      <c r="T115" s="7"/>
      <c r="U115" s="7"/>
      <c r="V115" s="7"/>
      <c r="W115" s="7"/>
      <c r="X115" s="7"/>
      <c r="Y115" s="7"/>
      <c r="Z115" s="7"/>
      <c r="AA115" s="7"/>
      <c r="AB115" s="7"/>
    </row>
    <row r="116" spans="1:28" ht="32.25" customHeight="1">
      <c r="A116" s="7"/>
      <c r="B116" s="7"/>
      <c r="C116" s="7"/>
      <c r="D116" s="7"/>
      <c r="E116" s="7"/>
      <c r="F116" s="7"/>
      <c r="G116" s="7"/>
      <c r="H116" s="7"/>
      <c r="I116" s="267"/>
      <c r="J116" s="264"/>
      <c r="K116" s="7"/>
      <c r="L116" s="7"/>
      <c r="M116" s="7"/>
      <c r="N116" s="7"/>
      <c r="O116" s="7"/>
      <c r="P116" s="7"/>
      <c r="Q116" s="7"/>
      <c r="R116" s="7"/>
      <c r="S116" s="7"/>
      <c r="T116" s="7"/>
      <c r="U116" s="7"/>
      <c r="V116" s="7"/>
      <c r="W116" s="7"/>
      <c r="X116" s="7"/>
      <c r="Y116" s="7"/>
      <c r="Z116" s="7"/>
      <c r="AA116" s="7"/>
      <c r="AB116" s="7"/>
    </row>
    <row r="117" spans="1:28" ht="32.25" customHeight="1">
      <c r="A117" s="7"/>
      <c r="B117" s="7"/>
      <c r="C117" s="7"/>
      <c r="D117" s="7"/>
      <c r="E117" s="7"/>
      <c r="F117" s="7"/>
      <c r="G117" s="7"/>
      <c r="H117" s="7"/>
      <c r="I117" s="267"/>
      <c r="J117" s="264"/>
      <c r="K117" s="7"/>
      <c r="L117" s="7"/>
      <c r="M117" s="7"/>
      <c r="N117" s="7"/>
      <c r="O117" s="7"/>
      <c r="P117" s="7"/>
      <c r="Q117" s="7"/>
      <c r="R117" s="7"/>
      <c r="S117" s="7"/>
      <c r="T117" s="7"/>
      <c r="U117" s="7"/>
      <c r="V117" s="7"/>
      <c r="W117" s="7"/>
      <c r="X117" s="7"/>
      <c r="Y117" s="7"/>
      <c r="Z117" s="7"/>
      <c r="AA117" s="7"/>
      <c r="AB117" s="7"/>
    </row>
    <row r="118" spans="1:28" ht="32.25" customHeight="1">
      <c r="A118" s="7"/>
      <c r="B118" s="7"/>
      <c r="C118" s="7"/>
      <c r="D118" s="7"/>
      <c r="E118" s="7"/>
      <c r="F118" s="7"/>
      <c r="G118" s="7"/>
      <c r="H118" s="7"/>
      <c r="I118" s="267"/>
      <c r="J118" s="264"/>
      <c r="K118" s="7"/>
      <c r="L118" s="7"/>
      <c r="M118" s="7"/>
      <c r="N118" s="7"/>
      <c r="O118" s="7"/>
      <c r="P118" s="7"/>
      <c r="Q118" s="7"/>
      <c r="R118" s="7"/>
      <c r="S118" s="7"/>
      <c r="T118" s="7"/>
      <c r="U118" s="7"/>
      <c r="V118" s="7"/>
      <c r="W118" s="7"/>
      <c r="X118" s="7"/>
      <c r="Y118" s="7"/>
      <c r="Z118" s="7"/>
      <c r="AA118" s="7"/>
      <c r="AB118" s="7"/>
    </row>
    <row r="119" spans="1:28" ht="32.25" customHeight="1">
      <c r="A119" s="7"/>
      <c r="B119" s="7"/>
      <c r="C119" s="7"/>
      <c r="D119" s="7"/>
      <c r="E119" s="7"/>
      <c r="F119" s="7"/>
      <c r="G119" s="7"/>
      <c r="H119" s="7"/>
      <c r="I119" s="267"/>
      <c r="J119" s="264"/>
      <c r="K119" s="7"/>
      <c r="L119" s="7"/>
      <c r="M119" s="7"/>
      <c r="N119" s="7"/>
      <c r="O119" s="7"/>
      <c r="P119" s="7"/>
      <c r="Q119" s="7"/>
      <c r="R119" s="7"/>
      <c r="S119" s="7"/>
      <c r="T119" s="7"/>
      <c r="U119" s="7"/>
      <c r="V119" s="7"/>
      <c r="W119" s="7"/>
      <c r="X119" s="7"/>
      <c r="Y119" s="7"/>
      <c r="Z119" s="7"/>
      <c r="AA119" s="7"/>
      <c r="AB119" s="7"/>
    </row>
    <row r="120" spans="1:28" ht="32.25" customHeight="1">
      <c r="A120" s="7"/>
      <c r="B120" s="7"/>
      <c r="C120" s="7"/>
      <c r="D120" s="7"/>
      <c r="E120" s="7"/>
      <c r="F120" s="7"/>
      <c r="G120" s="7"/>
      <c r="H120" s="7"/>
      <c r="I120" s="267"/>
      <c r="J120" s="264"/>
      <c r="K120" s="7"/>
      <c r="L120" s="7"/>
      <c r="M120" s="7"/>
      <c r="N120" s="7"/>
      <c r="O120" s="7"/>
      <c r="P120" s="7"/>
      <c r="Q120" s="7"/>
      <c r="R120" s="7"/>
      <c r="S120" s="7"/>
      <c r="T120" s="7"/>
      <c r="U120" s="7"/>
      <c r="V120" s="7"/>
      <c r="W120" s="7"/>
      <c r="X120" s="7"/>
      <c r="Y120" s="7"/>
      <c r="Z120" s="7"/>
      <c r="AA120" s="7"/>
      <c r="AB120" s="7"/>
    </row>
    <row r="121" spans="1:28" ht="32.25" customHeight="1">
      <c r="A121" s="7"/>
      <c r="B121" s="7"/>
      <c r="C121" s="7"/>
      <c r="D121" s="7"/>
      <c r="E121" s="7"/>
      <c r="F121" s="7"/>
      <c r="G121" s="7"/>
      <c r="H121" s="7"/>
      <c r="I121" s="267"/>
      <c r="J121" s="264"/>
      <c r="K121" s="7"/>
      <c r="L121" s="7"/>
      <c r="M121" s="7"/>
      <c r="N121" s="7"/>
      <c r="O121" s="7"/>
      <c r="P121" s="7"/>
      <c r="Q121" s="7"/>
      <c r="R121" s="7"/>
      <c r="S121" s="7"/>
      <c r="T121" s="7"/>
      <c r="U121" s="7"/>
      <c r="V121" s="7"/>
      <c r="W121" s="7"/>
      <c r="X121" s="7"/>
      <c r="Y121" s="7"/>
      <c r="Z121" s="7"/>
      <c r="AA121" s="7"/>
      <c r="AB121" s="7"/>
    </row>
    <row r="122" spans="1:28" ht="32.25" customHeight="1">
      <c r="A122" s="7"/>
      <c r="B122" s="7"/>
      <c r="C122" s="7"/>
      <c r="D122" s="7"/>
      <c r="E122" s="7"/>
      <c r="F122" s="7"/>
      <c r="G122" s="7"/>
      <c r="H122" s="7"/>
      <c r="I122" s="267"/>
      <c r="J122" s="264"/>
      <c r="K122" s="7"/>
      <c r="L122" s="7"/>
      <c r="M122" s="7"/>
      <c r="N122" s="7"/>
      <c r="O122" s="7"/>
      <c r="P122" s="7"/>
      <c r="Q122" s="7"/>
      <c r="R122" s="7"/>
      <c r="S122" s="7"/>
      <c r="T122" s="7"/>
      <c r="U122" s="7"/>
      <c r="V122" s="7"/>
      <c r="W122" s="7"/>
      <c r="X122" s="7"/>
      <c r="Y122" s="7"/>
      <c r="Z122" s="7"/>
      <c r="AA122" s="7"/>
      <c r="AB122" s="7"/>
    </row>
    <row r="123" spans="1:28" ht="32.25" customHeight="1">
      <c r="A123" s="7"/>
      <c r="B123" s="7"/>
      <c r="C123" s="7"/>
      <c r="D123" s="7"/>
      <c r="E123" s="7"/>
      <c r="F123" s="7"/>
      <c r="G123" s="7"/>
      <c r="H123" s="7"/>
      <c r="I123" s="267"/>
      <c r="J123" s="264"/>
      <c r="K123" s="7"/>
      <c r="L123" s="7"/>
      <c r="M123" s="7"/>
      <c r="N123" s="7"/>
      <c r="O123" s="7"/>
      <c r="P123" s="7"/>
      <c r="Q123" s="7"/>
      <c r="R123" s="7"/>
      <c r="S123" s="7"/>
      <c r="T123" s="7"/>
      <c r="U123" s="7"/>
      <c r="V123" s="7"/>
      <c r="W123" s="7"/>
      <c r="X123" s="7"/>
      <c r="Y123" s="7"/>
      <c r="Z123" s="7"/>
      <c r="AA123" s="7"/>
      <c r="AB123" s="7"/>
    </row>
    <row r="124" spans="1:28" ht="32.25" customHeight="1">
      <c r="A124" s="7"/>
      <c r="B124" s="7"/>
      <c r="C124" s="7"/>
      <c r="D124" s="7"/>
      <c r="E124" s="7"/>
      <c r="F124" s="7"/>
      <c r="G124" s="7"/>
      <c r="H124" s="7"/>
      <c r="I124" s="267"/>
      <c r="J124" s="264"/>
      <c r="K124" s="7"/>
      <c r="L124" s="7"/>
      <c r="M124" s="7"/>
      <c r="N124" s="7"/>
      <c r="O124" s="7"/>
      <c r="P124" s="7"/>
      <c r="Q124" s="7"/>
      <c r="R124" s="7"/>
      <c r="S124" s="7"/>
      <c r="T124" s="7"/>
      <c r="U124" s="7"/>
      <c r="V124" s="7"/>
      <c r="W124" s="7"/>
      <c r="X124" s="7"/>
      <c r="Y124" s="7"/>
      <c r="Z124" s="7"/>
      <c r="AA124" s="7"/>
      <c r="AB124" s="7"/>
    </row>
    <row r="125" spans="1:28" ht="32.25" customHeight="1">
      <c r="A125" s="7"/>
      <c r="B125" s="7"/>
      <c r="C125" s="7"/>
      <c r="D125" s="7"/>
      <c r="E125" s="7"/>
      <c r="F125" s="7"/>
      <c r="G125" s="7"/>
      <c r="H125" s="7"/>
      <c r="I125" s="267"/>
      <c r="J125" s="264"/>
      <c r="K125" s="7"/>
      <c r="L125" s="7"/>
      <c r="M125" s="7"/>
      <c r="N125" s="7"/>
      <c r="O125" s="7"/>
      <c r="P125" s="7"/>
      <c r="Q125" s="7"/>
      <c r="R125" s="7"/>
      <c r="S125" s="7"/>
      <c r="T125" s="7"/>
      <c r="U125" s="7"/>
      <c r="V125" s="7"/>
      <c r="W125" s="7"/>
      <c r="X125" s="7"/>
      <c r="Y125" s="7"/>
      <c r="Z125" s="7"/>
      <c r="AA125" s="7"/>
      <c r="AB125" s="7"/>
    </row>
    <row r="126" spans="1:28" ht="32.25" customHeight="1">
      <c r="A126" s="7"/>
      <c r="B126" s="7"/>
      <c r="C126" s="7"/>
      <c r="D126" s="7"/>
      <c r="E126" s="7"/>
      <c r="F126" s="7"/>
      <c r="G126" s="7"/>
      <c r="H126" s="7"/>
      <c r="I126" s="267"/>
      <c r="J126" s="264"/>
      <c r="K126" s="7"/>
      <c r="L126" s="7"/>
      <c r="M126" s="7"/>
      <c r="N126" s="7"/>
      <c r="O126" s="7"/>
      <c r="P126" s="7"/>
      <c r="Q126" s="7"/>
      <c r="R126" s="7"/>
      <c r="S126" s="7"/>
      <c r="T126" s="7"/>
      <c r="U126" s="7"/>
      <c r="V126" s="7"/>
      <c r="W126" s="7"/>
      <c r="X126" s="7"/>
      <c r="Y126" s="7"/>
      <c r="Z126" s="7"/>
      <c r="AA126" s="7"/>
      <c r="AB126" s="7"/>
    </row>
    <row r="127" spans="1:28" ht="32.25" customHeight="1">
      <c r="A127" s="7"/>
      <c r="B127" s="7"/>
      <c r="C127" s="7"/>
      <c r="D127" s="7"/>
      <c r="E127" s="7"/>
      <c r="F127" s="7"/>
      <c r="G127" s="7"/>
      <c r="H127" s="7"/>
      <c r="I127" s="267"/>
      <c r="J127" s="264"/>
      <c r="K127" s="7"/>
      <c r="L127" s="7"/>
      <c r="M127" s="7"/>
      <c r="N127" s="7"/>
      <c r="O127" s="7"/>
      <c r="P127" s="7"/>
      <c r="Q127" s="7"/>
      <c r="R127" s="7"/>
      <c r="S127" s="7"/>
      <c r="T127" s="7"/>
      <c r="U127" s="7"/>
      <c r="V127" s="7"/>
      <c r="W127" s="7"/>
      <c r="X127" s="7"/>
      <c r="Y127" s="7"/>
      <c r="Z127" s="7"/>
      <c r="AA127" s="7"/>
      <c r="AB127" s="7"/>
    </row>
    <row r="128" spans="1:28" ht="32.25" customHeight="1">
      <c r="A128" s="7"/>
      <c r="B128" s="7"/>
      <c r="C128" s="7"/>
      <c r="D128" s="7"/>
      <c r="E128" s="7"/>
      <c r="F128" s="7"/>
      <c r="G128" s="7"/>
      <c r="H128" s="7"/>
      <c r="I128" s="267"/>
      <c r="J128" s="264"/>
      <c r="K128" s="7"/>
      <c r="L128" s="7"/>
      <c r="M128" s="7"/>
      <c r="N128" s="7"/>
      <c r="O128" s="7"/>
      <c r="P128" s="7"/>
      <c r="Q128" s="7"/>
      <c r="R128" s="7"/>
      <c r="S128" s="7"/>
      <c r="T128" s="7"/>
      <c r="U128" s="7"/>
      <c r="V128" s="7"/>
      <c r="W128" s="7"/>
      <c r="X128" s="7"/>
      <c r="Y128" s="7"/>
      <c r="Z128" s="7"/>
      <c r="AA128" s="7"/>
      <c r="AB128" s="7"/>
    </row>
    <row r="129" spans="1:28" ht="32.25" customHeight="1">
      <c r="A129" s="7"/>
      <c r="B129" s="7"/>
      <c r="C129" s="7"/>
      <c r="D129" s="7"/>
      <c r="E129" s="7"/>
      <c r="F129" s="7"/>
      <c r="G129" s="7"/>
      <c r="H129" s="7"/>
      <c r="I129" s="267"/>
      <c r="J129" s="264"/>
      <c r="K129" s="7"/>
      <c r="L129" s="7"/>
      <c r="M129" s="7"/>
      <c r="N129" s="7"/>
      <c r="O129" s="7"/>
      <c r="P129" s="7"/>
      <c r="Q129" s="7"/>
      <c r="R129" s="7"/>
      <c r="S129" s="7"/>
      <c r="T129" s="7"/>
      <c r="U129" s="7"/>
      <c r="V129" s="7"/>
      <c r="W129" s="7"/>
      <c r="X129" s="7"/>
      <c r="Y129" s="7"/>
      <c r="Z129" s="7"/>
      <c r="AA129" s="7"/>
      <c r="AB129" s="7"/>
    </row>
    <row r="130" spans="1:28" ht="32.25" customHeight="1">
      <c r="A130" s="7"/>
      <c r="B130" s="7"/>
      <c r="C130" s="7"/>
      <c r="D130" s="7"/>
      <c r="E130" s="7"/>
      <c r="F130" s="7"/>
      <c r="G130" s="7"/>
      <c r="H130" s="7"/>
      <c r="I130" s="267"/>
      <c r="J130" s="264"/>
      <c r="K130" s="7"/>
      <c r="L130" s="7"/>
      <c r="M130" s="7"/>
      <c r="N130" s="7"/>
      <c r="O130" s="7"/>
      <c r="P130" s="7"/>
      <c r="Q130" s="7"/>
      <c r="R130" s="7"/>
      <c r="S130" s="7"/>
      <c r="T130" s="7"/>
      <c r="U130" s="7"/>
      <c r="V130" s="7"/>
      <c r="W130" s="7"/>
      <c r="X130" s="7"/>
      <c r="Y130" s="7"/>
      <c r="Z130" s="7"/>
      <c r="AA130" s="7"/>
      <c r="AB130" s="7"/>
    </row>
    <row r="131" spans="1:28" ht="32.25" customHeight="1">
      <c r="A131" s="7"/>
      <c r="B131" s="7"/>
      <c r="C131" s="7"/>
      <c r="D131" s="7"/>
      <c r="E131" s="7"/>
      <c r="F131" s="7"/>
      <c r="G131" s="7"/>
      <c r="H131" s="7"/>
      <c r="I131" s="267"/>
      <c r="J131" s="264"/>
      <c r="K131" s="7"/>
      <c r="L131" s="7"/>
      <c r="M131" s="7"/>
      <c r="N131" s="7"/>
      <c r="O131" s="7"/>
      <c r="P131" s="7"/>
      <c r="Q131" s="7"/>
      <c r="R131" s="7"/>
      <c r="S131" s="7"/>
      <c r="T131" s="7"/>
      <c r="U131" s="7"/>
      <c r="V131" s="7"/>
      <c r="W131" s="7"/>
      <c r="X131" s="7"/>
      <c r="Y131" s="7"/>
      <c r="Z131" s="7"/>
      <c r="AA131" s="7"/>
      <c r="AB131" s="7"/>
    </row>
    <row r="132" spans="1:28" ht="32.25" customHeight="1">
      <c r="A132" s="7"/>
      <c r="B132" s="7"/>
      <c r="C132" s="7"/>
      <c r="D132" s="7"/>
      <c r="E132" s="7"/>
      <c r="F132" s="7"/>
      <c r="G132" s="7"/>
      <c r="H132" s="7"/>
      <c r="I132" s="267"/>
      <c r="J132" s="264"/>
      <c r="K132" s="7"/>
      <c r="L132" s="7"/>
      <c r="M132" s="7"/>
      <c r="N132" s="7"/>
      <c r="O132" s="7"/>
      <c r="P132" s="7"/>
      <c r="Q132" s="7"/>
      <c r="R132" s="7"/>
      <c r="S132" s="7"/>
      <c r="T132" s="7"/>
      <c r="U132" s="7"/>
      <c r="V132" s="7"/>
      <c r="W132" s="7"/>
      <c r="X132" s="7"/>
      <c r="Y132" s="7"/>
      <c r="Z132" s="7"/>
      <c r="AA132" s="7"/>
      <c r="AB132" s="7"/>
    </row>
    <row r="133" spans="1:28" ht="32.25" customHeight="1">
      <c r="A133" s="7"/>
      <c r="B133" s="7"/>
      <c r="C133" s="7"/>
      <c r="D133" s="7"/>
      <c r="E133" s="7"/>
      <c r="F133" s="7"/>
      <c r="G133" s="7"/>
      <c r="H133" s="7"/>
      <c r="I133" s="267"/>
      <c r="J133" s="264"/>
      <c r="K133" s="7"/>
      <c r="L133" s="7"/>
      <c r="M133" s="7"/>
      <c r="N133" s="7"/>
      <c r="O133" s="7"/>
      <c r="P133" s="7"/>
      <c r="Q133" s="7"/>
      <c r="R133" s="7"/>
      <c r="S133" s="7"/>
      <c r="T133" s="7"/>
      <c r="U133" s="7"/>
      <c r="V133" s="7"/>
      <c r="W133" s="7"/>
      <c r="X133" s="7"/>
      <c r="Y133" s="7"/>
      <c r="Z133" s="7"/>
      <c r="AA133" s="7"/>
      <c r="AB133" s="7"/>
    </row>
    <row r="134" spans="1:28" ht="32.25" customHeight="1">
      <c r="A134" s="7"/>
      <c r="B134" s="7"/>
      <c r="C134" s="7"/>
      <c r="D134" s="7"/>
      <c r="E134" s="7"/>
      <c r="F134" s="7"/>
      <c r="G134" s="7"/>
      <c r="H134" s="7"/>
      <c r="I134" s="267"/>
      <c r="J134" s="264"/>
      <c r="K134" s="7"/>
      <c r="L134" s="7"/>
      <c r="M134" s="7"/>
      <c r="N134" s="7"/>
      <c r="O134" s="7"/>
      <c r="P134" s="7"/>
      <c r="Q134" s="7"/>
      <c r="R134" s="7"/>
      <c r="S134" s="7"/>
      <c r="T134" s="7"/>
      <c r="U134" s="7"/>
      <c r="V134" s="7"/>
      <c r="W134" s="7"/>
      <c r="X134" s="7"/>
      <c r="Y134" s="7"/>
      <c r="Z134" s="7"/>
      <c r="AA134" s="7"/>
      <c r="AB134" s="7"/>
    </row>
    <row r="135" spans="1:28" ht="32.25" customHeight="1">
      <c r="A135" s="7"/>
      <c r="B135" s="7"/>
      <c r="C135" s="7"/>
      <c r="D135" s="7"/>
      <c r="E135" s="7"/>
      <c r="F135" s="7"/>
      <c r="G135" s="7"/>
      <c r="H135" s="7"/>
      <c r="I135" s="267"/>
      <c r="J135" s="264"/>
      <c r="K135" s="7"/>
      <c r="L135" s="7"/>
      <c r="M135" s="7"/>
      <c r="N135" s="7"/>
      <c r="O135" s="7"/>
      <c r="P135" s="7"/>
      <c r="Q135" s="7"/>
      <c r="R135" s="7"/>
      <c r="S135" s="7"/>
      <c r="T135" s="7"/>
      <c r="U135" s="7"/>
      <c r="V135" s="7"/>
      <c r="W135" s="7"/>
      <c r="X135" s="7"/>
      <c r="Y135" s="7"/>
      <c r="Z135" s="7"/>
      <c r="AA135" s="7"/>
      <c r="AB135" s="7"/>
    </row>
    <row r="136" spans="1:28" ht="32.25" customHeight="1">
      <c r="A136" s="7"/>
      <c r="B136" s="7"/>
      <c r="C136" s="7"/>
      <c r="D136" s="7"/>
      <c r="E136" s="7"/>
      <c r="F136" s="7"/>
      <c r="G136" s="7"/>
      <c r="H136" s="7"/>
      <c r="I136" s="267"/>
      <c r="J136" s="264"/>
      <c r="K136" s="7"/>
      <c r="L136" s="7"/>
      <c r="M136" s="7"/>
      <c r="N136" s="7"/>
      <c r="O136" s="7"/>
      <c r="P136" s="7"/>
      <c r="Q136" s="7"/>
      <c r="R136" s="7"/>
      <c r="S136" s="7"/>
      <c r="T136" s="7"/>
      <c r="U136" s="7"/>
      <c r="V136" s="7"/>
      <c r="W136" s="7"/>
      <c r="X136" s="7"/>
      <c r="Y136" s="7"/>
      <c r="Z136" s="7"/>
      <c r="AA136" s="7"/>
      <c r="AB136" s="7"/>
    </row>
    <row r="137" spans="1:28" ht="32.25" customHeight="1">
      <c r="A137" s="7"/>
      <c r="B137" s="7"/>
      <c r="C137" s="7"/>
      <c r="D137" s="7"/>
      <c r="E137" s="7"/>
      <c r="F137" s="7"/>
      <c r="G137" s="7"/>
      <c r="H137" s="7"/>
      <c r="I137" s="267"/>
      <c r="J137" s="264"/>
      <c r="K137" s="7"/>
      <c r="L137" s="7"/>
      <c r="M137" s="7"/>
      <c r="N137" s="7"/>
      <c r="O137" s="7"/>
      <c r="P137" s="7"/>
      <c r="Q137" s="7"/>
      <c r="R137" s="7"/>
      <c r="S137" s="7"/>
      <c r="T137" s="7"/>
      <c r="U137" s="7"/>
      <c r="V137" s="7"/>
      <c r="W137" s="7"/>
      <c r="X137" s="7"/>
      <c r="Y137" s="7"/>
      <c r="Z137" s="7"/>
      <c r="AA137" s="7"/>
      <c r="AB137" s="7"/>
    </row>
    <row r="138" spans="1:28" ht="32.25" customHeight="1">
      <c r="A138" s="7"/>
      <c r="B138" s="7"/>
      <c r="C138" s="7"/>
      <c r="D138" s="7"/>
      <c r="E138" s="7"/>
      <c r="F138" s="7"/>
      <c r="G138" s="7"/>
      <c r="H138" s="7"/>
      <c r="I138" s="267"/>
      <c r="J138" s="264"/>
      <c r="K138" s="7"/>
      <c r="L138" s="7"/>
      <c r="M138" s="7"/>
      <c r="N138" s="7"/>
      <c r="O138" s="7"/>
      <c r="P138" s="7"/>
      <c r="Q138" s="7"/>
      <c r="R138" s="7"/>
      <c r="S138" s="7"/>
      <c r="T138" s="7"/>
      <c r="U138" s="7"/>
      <c r="V138" s="7"/>
      <c r="W138" s="7"/>
      <c r="X138" s="7"/>
      <c r="Y138" s="7"/>
      <c r="Z138" s="7"/>
      <c r="AA138" s="7"/>
      <c r="AB138" s="7"/>
    </row>
    <row r="139" spans="1:28" ht="32.25" customHeight="1">
      <c r="A139" s="7"/>
      <c r="B139" s="7"/>
      <c r="C139" s="7"/>
      <c r="D139" s="7"/>
      <c r="E139" s="7"/>
      <c r="F139" s="7"/>
      <c r="G139" s="7"/>
      <c r="H139" s="7"/>
      <c r="I139" s="267"/>
      <c r="J139" s="264"/>
      <c r="K139" s="7"/>
      <c r="L139" s="7"/>
      <c r="M139" s="7"/>
      <c r="N139" s="7"/>
      <c r="O139" s="7"/>
      <c r="P139" s="7"/>
      <c r="Q139" s="7"/>
      <c r="R139" s="7"/>
      <c r="S139" s="7"/>
      <c r="T139" s="7"/>
      <c r="U139" s="7"/>
      <c r="V139" s="7"/>
      <c r="W139" s="7"/>
      <c r="X139" s="7"/>
      <c r="Y139" s="7"/>
      <c r="Z139" s="7"/>
      <c r="AA139" s="7"/>
      <c r="AB139" s="7"/>
    </row>
    <row r="140" spans="1:28" ht="32.25" customHeight="1">
      <c r="A140" s="7"/>
      <c r="B140" s="7"/>
      <c r="C140" s="7"/>
      <c r="D140" s="7"/>
      <c r="E140" s="7"/>
      <c r="F140" s="7"/>
      <c r="G140" s="7"/>
      <c r="H140" s="7"/>
      <c r="I140" s="267"/>
      <c r="J140" s="264"/>
      <c r="K140" s="7"/>
      <c r="L140" s="7"/>
      <c r="M140" s="7"/>
      <c r="N140" s="7"/>
      <c r="O140" s="7"/>
      <c r="P140" s="7"/>
      <c r="Q140" s="7"/>
      <c r="R140" s="7"/>
      <c r="S140" s="7"/>
      <c r="T140" s="7"/>
      <c r="U140" s="7"/>
      <c r="V140" s="7"/>
      <c r="W140" s="7"/>
      <c r="X140" s="7"/>
      <c r="Y140" s="7"/>
      <c r="Z140" s="7"/>
      <c r="AA140" s="7"/>
      <c r="AB140" s="7"/>
    </row>
    <row r="141" spans="1:28" ht="32.25" customHeight="1">
      <c r="A141" s="7"/>
      <c r="B141" s="7"/>
      <c r="C141" s="7"/>
      <c r="D141" s="7"/>
      <c r="E141" s="7"/>
      <c r="F141" s="7"/>
      <c r="G141" s="7"/>
      <c r="H141" s="7"/>
      <c r="I141" s="267"/>
      <c r="J141" s="264"/>
      <c r="K141" s="7"/>
      <c r="L141" s="7"/>
      <c r="M141" s="7"/>
      <c r="N141" s="7"/>
      <c r="O141" s="7"/>
      <c r="P141" s="7"/>
      <c r="Q141" s="7"/>
      <c r="R141" s="7"/>
      <c r="S141" s="7"/>
      <c r="T141" s="7"/>
      <c r="U141" s="7"/>
      <c r="V141" s="7"/>
      <c r="W141" s="7"/>
      <c r="X141" s="7"/>
      <c r="Y141" s="7"/>
      <c r="Z141" s="7"/>
      <c r="AA141" s="7"/>
      <c r="AB141" s="7"/>
    </row>
    <row r="142" spans="1:28" ht="32.25" customHeight="1">
      <c r="A142" s="7"/>
      <c r="B142" s="7"/>
      <c r="C142" s="7"/>
      <c r="D142" s="7"/>
      <c r="E142" s="7"/>
      <c r="F142" s="7"/>
      <c r="G142" s="7"/>
      <c r="H142" s="7"/>
      <c r="I142" s="267"/>
      <c r="J142" s="264"/>
      <c r="K142" s="7"/>
      <c r="L142" s="7"/>
      <c r="M142" s="7"/>
      <c r="N142" s="7"/>
      <c r="O142" s="7"/>
      <c r="P142" s="7"/>
      <c r="Q142" s="7"/>
      <c r="R142" s="7"/>
      <c r="S142" s="7"/>
      <c r="T142" s="7"/>
      <c r="U142" s="7"/>
      <c r="V142" s="7"/>
      <c r="W142" s="7"/>
      <c r="X142" s="7"/>
      <c r="Y142" s="7"/>
      <c r="Z142" s="7"/>
      <c r="AA142" s="7"/>
      <c r="AB142" s="7"/>
    </row>
    <row r="143" spans="1:28" ht="32.25" customHeight="1">
      <c r="A143" s="7"/>
      <c r="B143" s="7"/>
      <c r="C143" s="7"/>
      <c r="D143" s="7"/>
      <c r="E143" s="7"/>
      <c r="F143" s="7"/>
      <c r="G143" s="7"/>
      <c r="H143" s="7"/>
      <c r="I143" s="267"/>
      <c r="J143" s="264"/>
      <c r="K143" s="7"/>
      <c r="L143" s="7"/>
      <c r="M143" s="7"/>
      <c r="N143" s="7"/>
      <c r="O143" s="7"/>
      <c r="P143" s="7"/>
      <c r="Q143" s="7"/>
      <c r="R143" s="7"/>
      <c r="S143" s="7"/>
      <c r="T143" s="7"/>
      <c r="U143" s="7"/>
      <c r="V143" s="7"/>
      <c r="W143" s="7"/>
      <c r="X143" s="7"/>
      <c r="Y143" s="7"/>
      <c r="Z143" s="7"/>
      <c r="AA143" s="7"/>
      <c r="AB143" s="7"/>
    </row>
    <row r="144" spans="1:28" ht="32.25" customHeight="1">
      <c r="A144" s="7"/>
      <c r="B144" s="7"/>
      <c r="C144" s="7"/>
      <c r="D144" s="7"/>
      <c r="E144" s="7"/>
      <c r="F144" s="7"/>
      <c r="G144" s="7"/>
      <c r="H144" s="7"/>
      <c r="I144" s="267"/>
      <c r="J144" s="264"/>
      <c r="K144" s="7"/>
      <c r="L144" s="7"/>
      <c r="M144" s="7"/>
      <c r="N144" s="7"/>
      <c r="O144" s="7"/>
      <c r="P144" s="7"/>
      <c r="Q144" s="7"/>
      <c r="R144" s="7"/>
      <c r="S144" s="7"/>
      <c r="T144" s="7"/>
      <c r="U144" s="7"/>
      <c r="V144" s="7"/>
      <c r="W144" s="7"/>
      <c r="X144" s="7"/>
      <c r="Y144" s="7"/>
      <c r="Z144" s="7"/>
      <c r="AA144" s="7"/>
      <c r="AB144" s="7"/>
    </row>
    <row r="145" spans="1:28" ht="32.25" customHeight="1">
      <c r="A145" s="7"/>
      <c r="B145" s="7"/>
      <c r="C145" s="7"/>
      <c r="D145" s="7"/>
      <c r="E145" s="7"/>
      <c r="F145" s="7"/>
      <c r="G145" s="7"/>
      <c r="H145" s="7"/>
      <c r="I145" s="267"/>
      <c r="J145" s="264"/>
      <c r="K145" s="7"/>
      <c r="L145" s="7"/>
      <c r="M145" s="7"/>
      <c r="N145" s="7"/>
      <c r="O145" s="7"/>
      <c r="P145" s="7"/>
      <c r="Q145" s="7"/>
      <c r="R145" s="7"/>
      <c r="S145" s="7"/>
      <c r="T145" s="7"/>
      <c r="U145" s="7"/>
      <c r="V145" s="7"/>
      <c r="W145" s="7"/>
      <c r="X145" s="7"/>
      <c r="Y145" s="7"/>
      <c r="Z145" s="7"/>
      <c r="AA145" s="7"/>
      <c r="AB145" s="7"/>
    </row>
    <row r="146" spans="1:28" ht="32.25" customHeight="1">
      <c r="A146" s="7"/>
      <c r="B146" s="7"/>
      <c r="C146" s="7"/>
      <c r="D146" s="7"/>
      <c r="E146" s="7"/>
      <c r="F146" s="7"/>
      <c r="G146" s="7"/>
      <c r="H146" s="7"/>
      <c r="I146" s="267"/>
      <c r="J146" s="264"/>
      <c r="K146" s="7"/>
      <c r="L146" s="7"/>
      <c r="M146" s="7"/>
      <c r="N146" s="7"/>
      <c r="O146" s="7"/>
      <c r="P146" s="7"/>
      <c r="Q146" s="7"/>
      <c r="R146" s="7"/>
      <c r="S146" s="7"/>
      <c r="T146" s="7"/>
      <c r="U146" s="7"/>
      <c r="V146" s="7"/>
      <c r="W146" s="7"/>
      <c r="X146" s="7"/>
      <c r="Y146" s="7"/>
      <c r="Z146" s="7"/>
      <c r="AA146" s="7"/>
      <c r="AB146" s="7"/>
    </row>
    <row r="147" spans="1:28" ht="32.25" customHeight="1">
      <c r="A147" s="7"/>
      <c r="B147" s="7"/>
      <c r="C147" s="7"/>
      <c r="D147" s="7"/>
      <c r="E147" s="7"/>
      <c r="F147" s="7"/>
      <c r="G147" s="7"/>
      <c r="H147" s="7"/>
      <c r="I147" s="267"/>
      <c r="J147" s="264"/>
      <c r="K147" s="7"/>
      <c r="L147" s="7"/>
      <c r="M147" s="7"/>
      <c r="N147" s="7"/>
      <c r="O147" s="7"/>
      <c r="P147" s="7"/>
      <c r="Q147" s="7"/>
      <c r="R147" s="7"/>
      <c r="S147" s="7"/>
      <c r="T147" s="7"/>
      <c r="U147" s="7"/>
      <c r="V147" s="7"/>
      <c r="W147" s="7"/>
      <c r="X147" s="7"/>
      <c r="Y147" s="7"/>
      <c r="Z147" s="7"/>
      <c r="AA147" s="7"/>
      <c r="AB147" s="7"/>
    </row>
    <row r="148" spans="1:28" ht="32.25" customHeight="1">
      <c r="A148" s="7"/>
      <c r="B148" s="7"/>
      <c r="C148" s="7"/>
      <c r="D148" s="7"/>
      <c r="E148" s="7"/>
      <c r="F148" s="7"/>
      <c r="G148" s="7"/>
      <c r="H148" s="7"/>
      <c r="I148" s="267"/>
      <c r="J148" s="264"/>
      <c r="K148" s="7"/>
      <c r="L148" s="7"/>
      <c r="M148" s="7"/>
      <c r="N148" s="7"/>
      <c r="O148" s="7"/>
      <c r="P148" s="7"/>
      <c r="Q148" s="7"/>
      <c r="R148" s="7"/>
      <c r="S148" s="7"/>
      <c r="T148" s="7"/>
      <c r="U148" s="7"/>
      <c r="V148" s="7"/>
      <c r="W148" s="7"/>
      <c r="X148" s="7"/>
      <c r="Y148" s="7"/>
      <c r="Z148" s="7"/>
      <c r="AA148" s="7"/>
      <c r="AB148" s="7"/>
    </row>
    <row r="149" spans="1:28" ht="32.25" customHeight="1">
      <c r="A149" s="7"/>
      <c r="B149" s="7"/>
      <c r="C149" s="7"/>
      <c r="D149" s="7"/>
      <c r="E149" s="7"/>
      <c r="F149" s="7"/>
      <c r="G149" s="7"/>
      <c r="H149" s="7"/>
      <c r="I149" s="267"/>
      <c r="J149" s="264"/>
      <c r="K149" s="7"/>
      <c r="L149" s="7"/>
      <c r="M149" s="7"/>
      <c r="N149" s="7"/>
      <c r="O149" s="7"/>
      <c r="P149" s="7"/>
      <c r="Q149" s="7"/>
      <c r="R149" s="7"/>
      <c r="S149" s="7"/>
      <c r="T149" s="7"/>
      <c r="U149" s="7"/>
      <c r="V149" s="7"/>
      <c r="W149" s="7"/>
      <c r="X149" s="7"/>
      <c r="Y149" s="7"/>
      <c r="Z149" s="7"/>
      <c r="AA149" s="7"/>
      <c r="AB149" s="7"/>
    </row>
    <row r="150" spans="1:28" ht="32.25" customHeight="1">
      <c r="A150" s="7"/>
      <c r="B150" s="7"/>
      <c r="C150" s="7"/>
      <c r="D150" s="7"/>
      <c r="E150" s="7"/>
      <c r="F150" s="7"/>
      <c r="G150" s="7"/>
      <c r="H150" s="7"/>
      <c r="I150" s="267"/>
      <c r="J150" s="264"/>
      <c r="K150" s="7"/>
      <c r="L150" s="7"/>
      <c r="M150" s="7"/>
      <c r="N150" s="7"/>
      <c r="O150" s="7"/>
      <c r="P150" s="7"/>
      <c r="Q150" s="7"/>
      <c r="R150" s="7"/>
      <c r="S150" s="7"/>
      <c r="T150" s="7"/>
      <c r="U150" s="7"/>
      <c r="V150" s="7"/>
      <c r="W150" s="7"/>
      <c r="X150" s="7"/>
      <c r="Y150" s="7"/>
      <c r="Z150" s="7"/>
      <c r="AA150" s="7"/>
      <c r="AB150" s="7"/>
    </row>
    <row r="151" spans="1:28" ht="32.25" customHeight="1">
      <c r="A151" s="7"/>
      <c r="B151" s="7"/>
      <c r="C151" s="7"/>
      <c r="D151" s="7"/>
      <c r="E151" s="7"/>
      <c r="F151" s="7"/>
      <c r="G151" s="7"/>
      <c r="H151" s="7"/>
      <c r="I151" s="267"/>
      <c r="J151" s="264"/>
      <c r="K151" s="7"/>
      <c r="L151" s="7"/>
      <c r="M151" s="7"/>
      <c r="N151" s="7"/>
      <c r="O151" s="7"/>
      <c r="P151" s="7"/>
      <c r="Q151" s="7"/>
      <c r="R151" s="7"/>
      <c r="S151" s="7"/>
      <c r="T151" s="7"/>
      <c r="U151" s="7"/>
      <c r="V151" s="7"/>
      <c r="W151" s="7"/>
      <c r="X151" s="7"/>
      <c r="Y151" s="7"/>
      <c r="Z151" s="7"/>
      <c r="AA151" s="7"/>
      <c r="AB151" s="7"/>
    </row>
    <row r="152" spans="1:28" ht="32.25" customHeight="1">
      <c r="A152" s="7"/>
      <c r="B152" s="7"/>
      <c r="C152" s="7"/>
      <c r="D152" s="7"/>
      <c r="E152" s="7"/>
      <c r="F152" s="7"/>
      <c r="G152" s="7"/>
      <c r="H152" s="7"/>
      <c r="I152" s="267"/>
      <c r="J152" s="264"/>
      <c r="K152" s="7"/>
      <c r="L152" s="7"/>
      <c r="M152" s="7"/>
      <c r="N152" s="7"/>
      <c r="O152" s="7"/>
      <c r="P152" s="7"/>
      <c r="Q152" s="7"/>
      <c r="R152" s="7"/>
      <c r="S152" s="7"/>
      <c r="T152" s="7"/>
      <c r="U152" s="7"/>
      <c r="V152" s="7"/>
      <c r="W152" s="7"/>
      <c r="X152" s="7"/>
      <c r="Y152" s="7"/>
      <c r="Z152" s="7"/>
      <c r="AA152" s="7"/>
      <c r="AB152" s="7"/>
    </row>
    <row r="153" spans="1:28" ht="32.25" customHeight="1">
      <c r="A153" s="7"/>
      <c r="B153" s="7"/>
      <c r="C153" s="7"/>
      <c r="D153" s="7"/>
      <c r="E153" s="7"/>
      <c r="F153" s="7"/>
      <c r="G153" s="7"/>
      <c r="H153" s="7"/>
      <c r="I153" s="267"/>
      <c r="J153" s="264"/>
      <c r="K153" s="7"/>
      <c r="L153" s="7"/>
      <c r="M153" s="7"/>
      <c r="N153" s="7"/>
      <c r="O153" s="7"/>
      <c r="P153" s="7"/>
      <c r="Q153" s="7"/>
      <c r="R153" s="7"/>
      <c r="S153" s="7"/>
      <c r="T153" s="7"/>
      <c r="U153" s="7"/>
      <c r="V153" s="7"/>
      <c r="W153" s="7"/>
      <c r="X153" s="7"/>
      <c r="Y153" s="7"/>
      <c r="Z153" s="7"/>
      <c r="AA153" s="7"/>
      <c r="AB153" s="7"/>
    </row>
    <row r="154" spans="1:28" ht="32.25" customHeight="1">
      <c r="A154" s="7"/>
      <c r="B154" s="7"/>
      <c r="C154" s="7"/>
      <c r="D154" s="7"/>
      <c r="E154" s="7"/>
      <c r="F154" s="7"/>
      <c r="G154" s="7"/>
      <c r="H154" s="7"/>
      <c r="I154" s="267"/>
      <c r="J154" s="264"/>
      <c r="K154" s="7"/>
      <c r="L154" s="7"/>
      <c r="M154" s="7"/>
      <c r="N154" s="7"/>
      <c r="O154" s="7"/>
      <c r="P154" s="7"/>
      <c r="Q154" s="7"/>
      <c r="R154" s="7"/>
      <c r="S154" s="7"/>
      <c r="T154" s="7"/>
      <c r="U154" s="7"/>
      <c r="V154" s="7"/>
      <c r="W154" s="7"/>
      <c r="X154" s="7"/>
      <c r="Y154" s="7"/>
      <c r="Z154" s="7"/>
      <c r="AA154" s="7"/>
      <c r="AB154" s="7"/>
    </row>
    <row r="155" spans="1:28" ht="32.25" customHeight="1">
      <c r="A155" s="7"/>
      <c r="B155" s="7"/>
      <c r="C155" s="7"/>
      <c r="D155" s="7"/>
      <c r="E155" s="7"/>
      <c r="F155" s="7"/>
      <c r="G155" s="7"/>
      <c r="H155" s="7"/>
      <c r="I155" s="267"/>
      <c r="J155" s="264"/>
      <c r="K155" s="7"/>
      <c r="L155" s="7"/>
      <c r="M155" s="7"/>
      <c r="N155" s="7"/>
      <c r="O155" s="7"/>
      <c r="P155" s="7"/>
      <c r="Q155" s="7"/>
      <c r="R155" s="7"/>
      <c r="S155" s="7"/>
      <c r="T155" s="7"/>
      <c r="U155" s="7"/>
      <c r="V155" s="7"/>
      <c r="W155" s="7"/>
      <c r="X155" s="7"/>
      <c r="Y155" s="7"/>
      <c r="Z155" s="7"/>
      <c r="AA155" s="7"/>
      <c r="AB155" s="7"/>
    </row>
    <row r="156" spans="1:28" ht="32.25" customHeight="1">
      <c r="A156" s="7"/>
      <c r="B156" s="7"/>
      <c r="C156" s="7"/>
      <c r="D156" s="7"/>
      <c r="E156" s="7"/>
      <c r="F156" s="7"/>
      <c r="G156" s="7"/>
      <c r="H156" s="7"/>
      <c r="I156" s="267"/>
      <c r="J156" s="264"/>
      <c r="K156" s="7"/>
      <c r="L156" s="7"/>
      <c r="M156" s="7"/>
      <c r="N156" s="7"/>
      <c r="O156" s="7"/>
      <c r="P156" s="7"/>
      <c r="Q156" s="7"/>
      <c r="R156" s="7"/>
      <c r="S156" s="7"/>
      <c r="T156" s="7"/>
      <c r="U156" s="7"/>
      <c r="V156" s="7"/>
      <c r="W156" s="7"/>
      <c r="X156" s="7"/>
      <c r="Y156" s="7"/>
      <c r="Z156" s="7"/>
      <c r="AA156" s="7"/>
      <c r="AB156" s="7"/>
    </row>
    <row r="157" spans="1:28" ht="32.25" customHeight="1">
      <c r="A157" s="7"/>
      <c r="B157" s="7"/>
      <c r="C157" s="7"/>
      <c r="D157" s="7"/>
      <c r="E157" s="7"/>
      <c r="F157" s="7"/>
      <c r="G157" s="7"/>
      <c r="H157" s="7"/>
      <c r="I157" s="267"/>
      <c r="J157" s="264"/>
      <c r="K157" s="7"/>
      <c r="L157" s="7"/>
      <c r="M157" s="7"/>
      <c r="N157" s="7"/>
      <c r="O157" s="7"/>
      <c r="P157" s="7"/>
      <c r="Q157" s="7"/>
      <c r="R157" s="7"/>
      <c r="S157" s="7"/>
      <c r="T157" s="7"/>
      <c r="U157" s="7"/>
      <c r="V157" s="7"/>
      <c r="W157" s="7"/>
      <c r="X157" s="7"/>
      <c r="Y157" s="7"/>
      <c r="Z157" s="7"/>
      <c r="AA157" s="7"/>
      <c r="AB157" s="7"/>
    </row>
    <row r="158" spans="1:28" ht="32.25" customHeight="1">
      <c r="A158" s="7"/>
      <c r="B158" s="7"/>
      <c r="C158" s="7"/>
      <c r="D158" s="7"/>
      <c r="E158" s="7"/>
      <c r="F158" s="7"/>
      <c r="G158" s="7"/>
      <c r="H158" s="7"/>
      <c r="I158" s="267"/>
      <c r="J158" s="264"/>
      <c r="K158" s="7"/>
      <c r="L158" s="7"/>
      <c r="M158" s="7"/>
      <c r="N158" s="7"/>
      <c r="O158" s="7"/>
      <c r="P158" s="7"/>
      <c r="Q158" s="7"/>
      <c r="R158" s="7"/>
      <c r="S158" s="7"/>
      <c r="T158" s="7"/>
      <c r="U158" s="7"/>
      <c r="V158" s="7"/>
      <c r="W158" s="7"/>
      <c r="X158" s="7"/>
      <c r="Y158" s="7"/>
      <c r="Z158" s="7"/>
      <c r="AA158" s="7"/>
      <c r="AB158" s="7"/>
    </row>
    <row r="159" spans="1:28" ht="32.25" customHeight="1">
      <c r="A159" s="7"/>
      <c r="B159" s="7"/>
      <c r="C159" s="7"/>
      <c r="D159" s="7"/>
      <c r="E159" s="7"/>
      <c r="F159" s="7"/>
      <c r="G159" s="7"/>
      <c r="H159" s="7"/>
      <c r="I159" s="267"/>
      <c r="J159" s="264"/>
      <c r="K159" s="7"/>
      <c r="L159" s="7"/>
      <c r="M159" s="7"/>
      <c r="N159" s="7"/>
      <c r="O159" s="7"/>
      <c r="P159" s="7"/>
      <c r="Q159" s="7"/>
      <c r="R159" s="7"/>
      <c r="S159" s="7"/>
      <c r="T159" s="7"/>
      <c r="U159" s="7"/>
      <c r="V159" s="7"/>
      <c r="W159" s="7"/>
      <c r="X159" s="7"/>
      <c r="Y159" s="7"/>
      <c r="Z159" s="7"/>
      <c r="AA159" s="7"/>
      <c r="AB159" s="7"/>
    </row>
    <row r="160" spans="1:28" ht="32.25" customHeight="1">
      <c r="A160" s="7"/>
      <c r="B160" s="7"/>
      <c r="C160" s="7"/>
      <c r="D160" s="7"/>
      <c r="E160" s="7"/>
      <c r="F160" s="7"/>
      <c r="G160" s="7"/>
      <c r="H160" s="7"/>
      <c r="I160" s="267"/>
      <c r="J160" s="264"/>
      <c r="K160" s="7"/>
      <c r="L160" s="7"/>
      <c r="M160" s="7"/>
      <c r="N160" s="7"/>
      <c r="O160" s="7"/>
      <c r="P160" s="7"/>
      <c r="Q160" s="7"/>
      <c r="R160" s="7"/>
      <c r="S160" s="7"/>
      <c r="T160" s="7"/>
      <c r="U160" s="7"/>
      <c r="V160" s="7"/>
      <c r="W160" s="7"/>
      <c r="X160" s="7"/>
      <c r="Y160" s="7"/>
      <c r="Z160" s="7"/>
      <c r="AA160" s="7"/>
      <c r="AB160" s="7"/>
    </row>
    <row r="161" spans="1:28" ht="32.25" customHeight="1">
      <c r="A161" s="7"/>
      <c r="B161" s="7"/>
      <c r="C161" s="7"/>
      <c r="D161" s="7"/>
      <c r="E161" s="7"/>
      <c r="F161" s="7"/>
      <c r="G161" s="7"/>
      <c r="H161" s="7"/>
      <c r="I161" s="267"/>
      <c r="J161" s="264"/>
      <c r="K161" s="7"/>
      <c r="L161" s="7"/>
      <c r="M161" s="7"/>
      <c r="N161" s="7"/>
      <c r="O161" s="7"/>
      <c r="P161" s="7"/>
      <c r="Q161" s="7"/>
      <c r="R161" s="7"/>
      <c r="S161" s="7"/>
      <c r="T161" s="7"/>
      <c r="U161" s="7"/>
      <c r="V161" s="7"/>
      <c r="W161" s="7"/>
      <c r="X161" s="7"/>
      <c r="Y161" s="7"/>
      <c r="Z161" s="7"/>
      <c r="AA161" s="7"/>
      <c r="AB161" s="7"/>
    </row>
    <row r="162" spans="1:28" ht="32.25" customHeight="1">
      <c r="A162" s="7"/>
      <c r="B162" s="7"/>
      <c r="C162" s="7"/>
      <c r="D162" s="7"/>
      <c r="E162" s="7"/>
      <c r="F162" s="7"/>
      <c r="G162" s="7"/>
      <c r="H162" s="7"/>
      <c r="I162" s="267"/>
      <c r="J162" s="264"/>
      <c r="K162" s="7"/>
      <c r="L162" s="7"/>
      <c r="M162" s="7"/>
      <c r="N162" s="7"/>
      <c r="O162" s="7"/>
      <c r="P162" s="7"/>
      <c r="Q162" s="7"/>
      <c r="R162" s="7"/>
      <c r="S162" s="7"/>
      <c r="T162" s="7"/>
      <c r="U162" s="7"/>
      <c r="V162" s="7"/>
      <c r="W162" s="7"/>
      <c r="X162" s="7"/>
      <c r="Y162" s="7"/>
      <c r="Z162" s="7"/>
      <c r="AA162" s="7"/>
      <c r="AB162" s="7"/>
    </row>
    <row r="163" spans="1:28" ht="32.25" customHeight="1">
      <c r="A163" s="7"/>
      <c r="B163" s="7"/>
      <c r="C163" s="7"/>
      <c r="D163" s="7"/>
      <c r="E163" s="7"/>
      <c r="F163" s="7"/>
      <c r="G163" s="7"/>
      <c r="H163" s="7"/>
      <c r="I163" s="267"/>
      <c r="J163" s="264"/>
      <c r="K163" s="7"/>
      <c r="L163" s="7"/>
      <c r="M163" s="7"/>
      <c r="N163" s="7"/>
      <c r="O163" s="7"/>
      <c r="P163" s="7"/>
      <c r="Q163" s="7"/>
      <c r="R163" s="7"/>
      <c r="S163" s="7"/>
      <c r="T163" s="7"/>
      <c r="U163" s="7"/>
      <c r="V163" s="7"/>
      <c r="W163" s="7"/>
      <c r="X163" s="7"/>
      <c r="Y163" s="7"/>
      <c r="Z163" s="7"/>
      <c r="AA163" s="7"/>
      <c r="AB163" s="7"/>
    </row>
    <row r="164" spans="1:28" ht="32.25" customHeight="1">
      <c r="A164" s="7"/>
      <c r="B164" s="7"/>
      <c r="C164" s="7"/>
      <c r="D164" s="7"/>
      <c r="E164" s="7"/>
      <c r="F164" s="7"/>
      <c r="G164" s="7"/>
      <c r="H164" s="7"/>
      <c r="I164" s="267"/>
      <c r="J164" s="264"/>
      <c r="K164" s="7"/>
      <c r="L164" s="7"/>
      <c r="M164" s="7"/>
      <c r="N164" s="7"/>
      <c r="O164" s="7"/>
      <c r="P164" s="7"/>
      <c r="Q164" s="7"/>
      <c r="R164" s="7"/>
      <c r="S164" s="7"/>
      <c r="T164" s="7"/>
      <c r="U164" s="7"/>
      <c r="V164" s="7"/>
      <c r="W164" s="7"/>
      <c r="X164" s="7"/>
      <c r="Y164" s="7"/>
      <c r="Z164" s="7"/>
      <c r="AA164" s="7"/>
      <c r="AB164" s="7"/>
    </row>
    <row r="165" spans="1:28" ht="32.25" customHeight="1">
      <c r="A165" s="7"/>
      <c r="B165" s="7"/>
      <c r="C165" s="7"/>
      <c r="D165" s="7"/>
      <c r="E165" s="7"/>
      <c r="F165" s="7"/>
      <c r="G165" s="7"/>
      <c r="H165" s="7"/>
      <c r="I165" s="267"/>
      <c r="J165" s="264"/>
      <c r="K165" s="7"/>
      <c r="L165" s="7"/>
      <c r="M165" s="7"/>
      <c r="N165" s="7"/>
      <c r="O165" s="7"/>
      <c r="P165" s="7"/>
      <c r="Q165" s="7"/>
      <c r="R165" s="7"/>
      <c r="S165" s="7"/>
      <c r="T165" s="7"/>
      <c r="U165" s="7"/>
      <c r="V165" s="7"/>
      <c r="W165" s="7"/>
      <c r="X165" s="7"/>
      <c r="Y165" s="7"/>
      <c r="Z165" s="7"/>
      <c r="AA165" s="7"/>
      <c r="AB165" s="7"/>
    </row>
    <row r="166" spans="1:28" ht="32.25" customHeight="1">
      <c r="A166" s="7"/>
      <c r="B166" s="7"/>
      <c r="C166" s="7"/>
      <c r="D166" s="7"/>
      <c r="E166" s="7"/>
      <c r="F166" s="7"/>
      <c r="G166" s="7"/>
      <c r="H166" s="7"/>
      <c r="I166" s="267"/>
      <c r="J166" s="264"/>
      <c r="K166" s="7"/>
      <c r="L166" s="7"/>
      <c r="M166" s="7"/>
      <c r="N166" s="7"/>
      <c r="O166" s="7"/>
      <c r="P166" s="7"/>
      <c r="Q166" s="7"/>
      <c r="R166" s="7"/>
      <c r="S166" s="7"/>
      <c r="T166" s="7"/>
      <c r="U166" s="7"/>
      <c r="V166" s="7"/>
      <c r="W166" s="7"/>
      <c r="X166" s="7"/>
      <c r="Y166" s="7"/>
      <c r="Z166" s="7"/>
      <c r="AA166" s="7"/>
      <c r="AB166" s="7"/>
    </row>
    <row r="167" spans="1:28" ht="32.25" customHeight="1">
      <c r="A167" s="7"/>
      <c r="B167" s="7"/>
      <c r="C167" s="7"/>
      <c r="D167" s="7"/>
      <c r="E167" s="7"/>
      <c r="F167" s="7"/>
      <c r="G167" s="7"/>
      <c r="H167" s="7"/>
      <c r="I167" s="267"/>
      <c r="J167" s="264"/>
      <c r="K167" s="7"/>
      <c r="L167" s="7"/>
      <c r="M167" s="7"/>
      <c r="N167" s="7"/>
      <c r="O167" s="7"/>
      <c r="P167" s="7"/>
      <c r="Q167" s="7"/>
      <c r="R167" s="7"/>
      <c r="S167" s="7"/>
      <c r="T167" s="7"/>
      <c r="U167" s="7"/>
      <c r="V167" s="7"/>
      <c r="W167" s="7"/>
      <c r="X167" s="7"/>
      <c r="Y167" s="7"/>
      <c r="Z167" s="7"/>
      <c r="AA167" s="7"/>
      <c r="AB167" s="7"/>
    </row>
    <row r="168" spans="1:28" ht="32.25" customHeight="1">
      <c r="A168" s="7"/>
      <c r="B168" s="7"/>
      <c r="C168" s="7"/>
      <c r="D168" s="7"/>
      <c r="E168" s="7"/>
      <c r="F168" s="7"/>
      <c r="G168" s="7"/>
      <c r="H168" s="7"/>
      <c r="I168" s="267"/>
      <c r="J168" s="264"/>
      <c r="K168" s="7"/>
      <c r="L168" s="7"/>
      <c r="M168" s="7"/>
      <c r="N168" s="7"/>
      <c r="O168" s="7"/>
      <c r="P168" s="7"/>
      <c r="Q168" s="7"/>
      <c r="R168" s="7"/>
      <c r="S168" s="7"/>
      <c r="T168" s="7"/>
      <c r="U168" s="7"/>
      <c r="V168" s="7"/>
      <c r="W168" s="7"/>
      <c r="X168" s="7"/>
      <c r="Y168" s="7"/>
      <c r="Z168" s="7"/>
      <c r="AA168" s="7"/>
      <c r="AB168" s="7"/>
    </row>
    <row r="169" spans="1:28" ht="32.25" customHeight="1">
      <c r="A169" s="7"/>
      <c r="B169" s="7"/>
      <c r="C169" s="7"/>
      <c r="D169" s="7"/>
      <c r="E169" s="7"/>
      <c r="F169" s="7"/>
      <c r="G169" s="7"/>
      <c r="H169" s="7"/>
      <c r="I169" s="267"/>
      <c r="J169" s="264"/>
      <c r="K169" s="7"/>
      <c r="L169" s="7"/>
      <c r="M169" s="7"/>
      <c r="N169" s="7"/>
      <c r="O169" s="7"/>
      <c r="P169" s="7"/>
      <c r="Q169" s="7"/>
      <c r="R169" s="7"/>
      <c r="S169" s="7"/>
      <c r="T169" s="7"/>
      <c r="U169" s="7"/>
      <c r="V169" s="7"/>
      <c r="W169" s="7"/>
      <c r="X169" s="7"/>
      <c r="Y169" s="7"/>
      <c r="Z169" s="7"/>
      <c r="AA169" s="7"/>
      <c r="AB169" s="7"/>
    </row>
    <row r="170" spans="1:28" ht="32.25" customHeight="1">
      <c r="A170" s="7"/>
      <c r="B170" s="7"/>
      <c r="C170" s="7"/>
      <c r="D170" s="7"/>
      <c r="E170" s="7"/>
      <c r="F170" s="7"/>
      <c r="G170" s="7"/>
      <c r="H170" s="7"/>
      <c r="I170" s="267"/>
      <c r="J170" s="264"/>
      <c r="K170" s="7"/>
      <c r="L170" s="7"/>
      <c r="M170" s="7"/>
      <c r="N170" s="7"/>
      <c r="O170" s="7"/>
      <c r="P170" s="7"/>
      <c r="Q170" s="7"/>
      <c r="R170" s="7"/>
      <c r="S170" s="7"/>
      <c r="T170" s="7"/>
      <c r="U170" s="7"/>
      <c r="V170" s="7"/>
      <c r="W170" s="7"/>
      <c r="X170" s="7"/>
      <c r="Y170" s="7"/>
      <c r="Z170" s="7"/>
      <c r="AA170" s="7"/>
      <c r="AB170" s="7"/>
    </row>
    <row r="171" spans="1:28" ht="32.25" customHeight="1">
      <c r="A171" s="7"/>
      <c r="B171" s="7"/>
      <c r="C171" s="7"/>
      <c r="D171" s="7"/>
      <c r="E171" s="7"/>
      <c r="F171" s="7"/>
      <c r="G171" s="7"/>
      <c r="H171" s="7"/>
      <c r="I171" s="267"/>
      <c r="J171" s="264"/>
      <c r="K171" s="7"/>
      <c r="L171" s="7"/>
      <c r="M171" s="7"/>
      <c r="N171" s="7"/>
      <c r="O171" s="7"/>
      <c r="P171" s="7"/>
      <c r="Q171" s="7"/>
      <c r="R171" s="7"/>
      <c r="S171" s="7"/>
      <c r="T171" s="7"/>
      <c r="U171" s="7"/>
      <c r="V171" s="7"/>
      <c r="W171" s="7"/>
      <c r="X171" s="7"/>
      <c r="Y171" s="7"/>
      <c r="Z171" s="7"/>
      <c r="AA171" s="7"/>
      <c r="AB171" s="7"/>
    </row>
    <row r="172" spans="1:28" ht="32.25" customHeight="1">
      <c r="A172" s="7"/>
      <c r="B172" s="7"/>
      <c r="C172" s="7"/>
      <c r="D172" s="7"/>
      <c r="E172" s="7"/>
      <c r="F172" s="7"/>
      <c r="G172" s="7"/>
      <c r="H172" s="7"/>
      <c r="I172" s="267"/>
      <c r="J172" s="264"/>
      <c r="K172" s="7"/>
      <c r="L172" s="7"/>
      <c r="M172" s="7"/>
      <c r="N172" s="7"/>
      <c r="O172" s="7"/>
      <c r="P172" s="7"/>
      <c r="Q172" s="7"/>
      <c r="R172" s="7"/>
      <c r="S172" s="7"/>
      <c r="T172" s="7"/>
      <c r="U172" s="7"/>
      <c r="V172" s="7"/>
      <c r="W172" s="7"/>
      <c r="X172" s="7"/>
      <c r="Y172" s="7"/>
      <c r="Z172" s="7"/>
      <c r="AA172" s="7"/>
      <c r="AB172" s="7"/>
    </row>
    <row r="173" spans="1:28" ht="32.25" customHeight="1">
      <c r="A173" s="7"/>
      <c r="B173" s="7"/>
      <c r="C173" s="7"/>
      <c r="D173" s="7"/>
      <c r="E173" s="7"/>
      <c r="F173" s="7"/>
      <c r="G173" s="7"/>
      <c r="H173" s="7"/>
      <c r="I173" s="267"/>
      <c r="J173" s="264"/>
      <c r="K173" s="7"/>
      <c r="L173" s="7"/>
      <c r="M173" s="7"/>
      <c r="N173" s="7"/>
      <c r="O173" s="7"/>
      <c r="P173" s="7"/>
      <c r="Q173" s="7"/>
      <c r="R173" s="7"/>
      <c r="S173" s="7"/>
      <c r="T173" s="7"/>
      <c r="U173" s="7"/>
      <c r="V173" s="7"/>
      <c r="W173" s="7"/>
      <c r="X173" s="7"/>
      <c r="Y173" s="7"/>
      <c r="Z173" s="7"/>
      <c r="AA173" s="7"/>
      <c r="AB173" s="7"/>
    </row>
    <row r="174" spans="1:28" ht="32.25" customHeight="1">
      <c r="A174" s="7"/>
      <c r="B174" s="7"/>
      <c r="C174" s="7"/>
      <c r="D174" s="7"/>
      <c r="E174" s="7"/>
      <c r="F174" s="7"/>
      <c r="G174" s="7"/>
      <c r="H174" s="7"/>
      <c r="I174" s="267"/>
      <c r="J174" s="264"/>
      <c r="K174" s="7"/>
      <c r="L174" s="7"/>
      <c r="M174" s="7"/>
      <c r="N174" s="7"/>
      <c r="O174" s="7"/>
      <c r="P174" s="7"/>
      <c r="Q174" s="7"/>
      <c r="R174" s="7"/>
      <c r="S174" s="7"/>
      <c r="T174" s="7"/>
      <c r="U174" s="7"/>
      <c r="V174" s="7"/>
      <c r="W174" s="7"/>
      <c r="X174" s="7"/>
      <c r="Y174" s="7"/>
      <c r="Z174" s="7"/>
      <c r="AA174" s="7"/>
      <c r="AB174" s="7"/>
    </row>
    <row r="175" spans="1:28" ht="32.25" customHeight="1">
      <c r="A175" s="7"/>
      <c r="B175" s="7"/>
      <c r="C175" s="7"/>
      <c r="D175" s="7"/>
      <c r="E175" s="7"/>
      <c r="F175" s="7"/>
      <c r="G175" s="7"/>
      <c r="H175" s="7"/>
      <c r="I175" s="267"/>
      <c r="J175" s="264"/>
      <c r="K175" s="7"/>
      <c r="L175" s="7"/>
      <c r="M175" s="7"/>
      <c r="N175" s="7"/>
      <c r="O175" s="7"/>
      <c r="P175" s="7"/>
      <c r="Q175" s="7"/>
      <c r="R175" s="7"/>
      <c r="S175" s="7"/>
      <c r="T175" s="7"/>
      <c r="U175" s="7"/>
      <c r="V175" s="7"/>
      <c r="W175" s="7"/>
      <c r="X175" s="7"/>
      <c r="Y175" s="7"/>
      <c r="Z175" s="7"/>
      <c r="AA175" s="7"/>
      <c r="AB175" s="7"/>
    </row>
    <row r="176" spans="1:28" ht="32.25" customHeight="1">
      <c r="A176" s="7"/>
      <c r="B176" s="7"/>
      <c r="C176" s="7"/>
      <c r="D176" s="7"/>
      <c r="E176" s="7"/>
      <c r="F176" s="7"/>
      <c r="G176" s="7"/>
      <c r="H176" s="7"/>
      <c r="I176" s="267"/>
      <c r="J176" s="264"/>
      <c r="K176" s="7"/>
      <c r="L176" s="7"/>
      <c r="M176" s="7"/>
      <c r="N176" s="7"/>
      <c r="O176" s="7"/>
      <c r="P176" s="7"/>
      <c r="Q176" s="7"/>
      <c r="R176" s="7"/>
      <c r="S176" s="7"/>
      <c r="T176" s="7"/>
      <c r="U176" s="7"/>
      <c r="V176" s="7"/>
      <c r="W176" s="7"/>
      <c r="X176" s="7"/>
      <c r="Y176" s="7"/>
      <c r="Z176" s="7"/>
      <c r="AA176" s="7"/>
      <c r="AB176" s="7"/>
    </row>
    <row r="177" spans="1:28" ht="32.25" customHeight="1">
      <c r="A177" s="7"/>
      <c r="B177" s="7"/>
      <c r="C177" s="7"/>
      <c r="D177" s="7"/>
      <c r="E177" s="7"/>
      <c r="F177" s="7"/>
      <c r="G177" s="7"/>
      <c r="H177" s="7"/>
      <c r="I177" s="267"/>
      <c r="J177" s="264"/>
      <c r="K177" s="7"/>
      <c r="L177" s="7"/>
      <c r="M177" s="7"/>
      <c r="N177" s="7"/>
      <c r="O177" s="7"/>
      <c r="P177" s="7"/>
      <c r="Q177" s="7"/>
      <c r="R177" s="7"/>
      <c r="S177" s="7"/>
      <c r="T177" s="7"/>
      <c r="U177" s="7"/>
      <c r="V177" s="7"/>
      <c r="W177" s="7"/>
      <c r="X177" s="7"/>
      <c r="Y177" s="7"/>
      <c r="Z177" s="7"/>
      <c r="AA177" s="7"/>
      <c r="AB177" s="7"/>
    </row>
    <row r="178" spans="1:28" ht="32.25" customHeight="1">
      <c r="A178" s="7"/>
      <c r="B178" s="7"/>
      <c r="C178" s="7"/>
      <c r="D178" s="7"/>
      <c r="E178" s="7"/>
      <c r="F178" s="7"/>
      <c r="G178" s="7"/>
      <c r="H178" s="7"/>
      <c r="I178" s="267"/>
      <c r="J178" s="264"/>
      <c r="K178" s="7"/>
      <c r="L178" s="7"/>
      <c r="M178" s="7"/>
      <c r="N178" s="7"/>
      <c r="O178" s="7"/>
      <c r="P178" s="7"/>
      <c r="Q178" s="7"/>
      <c r="R178" s="7"/>
      <c r="S178" s="7"/>
      <c r="T178" s="7"/>
      <c r="U178" s="7"/>
      <c r="V178" s="7"/>
      <c r="W178" s="7"/>
      <c r="X178" s="7"/>
      <c r="Y178" s="7"/>
      <c r="Z178" s="7"/>
      <c r="AA178" s="7"/>
      <c r="AB178" s="7"/>
    </row>
    <row r="179" spans="1:28" ht="32.25" customHeight="1">
      <c r="A179" s="7"/>
      <c r="B179" s="7"/>
      <c r="C179" s="7"/>
      <c r="D179" s="7"/>
      <c r="E179" s="7"/>
      <c r="F179" s="7"/>
      <c r="G179" s="7"/>
      <c r="H179" s="7"/>
      <c r="I179" s="267"/>
      <c r="J179" s="264"/>
      <c r="K179" s="7"/>
      <c r="L179" s="7"/>
      <c r="M179" s="7"/>
      <c r="N179" s="7"/>
      <c r="O179" s="7"/>
      <c r="P179" s="7"/>
      <c r="Q179" s="7"/>
      <c r="R179" s="7"/>
      <c r="S179" s="7"/>
      <c r="T179" s="7"/>
      <c r="U179" s="7"/>
      <c r="V179" s="7"/>
      <c r="W179" s="7"/>
      <c r="X179" s="7"/>
      <c r="Y179" s="7"/>
      <c r="Z179" s="7"/>
      <c r="AA179" s="7"/>
      <c r="AB179" s="7"/>
    </row>
    <row r="180" spans="1:28" ht="32.25" customHeight="1">
      <c r="A180" s="7"/>
      <c r="B180" s="7"/>
      <c r="C180" s="7"/>
      <c r="D180" s="7"/>
      <c r="E180" s="7"/>
      <c r="F180" s="7"/>
      <c r="G180" s="7"/>
      <c r="H180" s="7"/>
      <c r="I180" s="267"/>
      <c r="J180" s="264"/>
      <c r="K180" s="7"/>
      <c r="L180" s="7"/>
      <c r="M180" s="7"/>
      <c r="N180" s="7"/>
      <c r="O180" s="7"/>
      <c r="P180" s="7"/>
      <c r="Q180" s="7"/>
      <c r="R180" s="7"/>
      <c r="S180" s="7"/>
      <c r="T180" s="7"/>
      <c r="U180" s="7"/>
      <c r="V180" s="7"/>
      <c r="W180" s="7"/>
      <c r="X180" s="7"/>
      <c r="Y180" s="7"/>
      <c r="Z180" s="7"/>
      <c r="AA180" s="7"/>
      <c r="AB180" s="7"/>
    </row>
    <row r="181" spans="1:28" ht="32.25" customHeight="1">
      <c r="A181" s="7"/>
      <c r="B181" s="7"/>
      <c r="C181" s="7"/>
      <c r="D181" s="7"/>
      <c r="E181" s="7"/>
      <c r="F181" s="7"/>
      <c r="G181" s="7"/>
      <c r="H181" s="7"/>
      <c r="I181" s="267"/>
      <c r="J181" s="264"/>
      <c r="K181" s="7"/>
      <c r="L181" s="7"/>
      <c r="M181" s="7"/>
      <c r="N181" s="7"/>
      <c r="O181" s="7"/>
      <c r="P181" s="7"/>
      <c r="Q181" s="7"/>
      <c r="R181" s="7"/>
      <c r="S181" s="7"/>
      <c r="T181" s="7"/>
      <c r="U181" s="7"/>
      <c r="V181" s="7"/>
      <c r="W181" s="7"/>
      <c r="X181" s="7"/>
      <c r="Y181" s="7"/>
      <c r="Z181" s="7"/>
      <c r="AA181" s="7"/>
      <c r="AB181" s="7"/>
    </row>
    <row r="182" spans="1:28" ht="32.25" customHeight="1">
      <c r="A182" s="7"/>
      <c r="B182" s="7"/>
      <c r="C182" s="7"/>
      <c r="D182" s="7"/>
      <c r="E182" s="7"/>
      <c r="F182" s="7"/>
      <c r="G182" s="7"/>
      <c r="H182" s="7"/>
      <c r="I182" s="267"/>
      <c r="J182" s="264"/>
      <c r="K182" s="7"/>
      <c r="L182" s="7"/>
      <c r="M182" s="7"/>
      <c r="N182" s="7"/>
      <c r="O182" s="7"/>
      <c r="P182" s="7"/>
      <c r="Q182" s="7"/>
      <c r="R182" s="7"/>
      <c r="S182" s="7"/>
      <c r="T182" s="7"/>
      <c r="U182" s="7"/>
      <c r="V182" s="7"/>
      <c r="W182" s="7"/>
      <c r="X182" s="7"/>
      <c r="Y182" s="7"/>
      <c r="Z182" s="7"/>
      <c r="AA182" s="7"/>
      <c r="AB182" s="7"/>
    </row>
    <row r="183" spans="1:28" ht="32.25" customHeight="1">
      <c r="A183" s="7"/>
      <c r="B183" s="7"/>
      <c r="C183" s="7"/>
      <c r="D183" s="7"/>
      <c r="E183" s="7"/>
      <c r="F183" s="7"/>
      <c r="G183" s="7"/>
      <c r="H183" s="7"/>
      <c r="I183" s="267"/>
      <c r="J183" s="264"/>
      <c r="K183" s="7"/>
      <c r="L183" s="7"/>
      <c r="M183" s="7"/>
      <c r="N183" s="7"/>
      <c r="O183" s="7"/>
      <c r="P183" s="7"/>
      <c r="Q183" s="7"/>
      <c r="R183" s="7"/>
      <c r="S183" s="7"/>
      <c r="T183" s="7"/>
      <c r="U183" s="7"/>
      <c r="V183" s="7"/>
      <c r="W183" s="7"/>
      <c r="X183" s="7"/>
      <c r="Y183" s="7"/>
      <c r="Z183" s="7"/>
      <c r="AA183" s="7"/>
      <c r="AB183" s="7"/>
    </row>
    <row r="184" spans="1:28" ht="32.25" customHeight="1">
      <c r="A184" s="7"/>
      <c r="B184" s="7"/>
      <c r="C184" s="7"/>
      <c r="D184" s="7"/>
      <c r="E184" s="7"/>
      <c r="F184" s="7"/>
      <c r="G184" s="7"/>
      <c r="H184" s="7"/>
      <c r="I184" s="267"/>
      <c r="J184" s="264"/>
      <c r="K184" s="7"/>
      <c r="L184" s="7"/>
      <c r="M184" s="7"/>
      <c r="N184" s="7"/>
      <c r="O184" s="7"/>
      <c r="P184" s="7"/>
      <c r="Q184" s="7"/>
      <c r="R184" s="7"/>
      <c r="S184" s="7"/>
      <c r="T184" s="7"/>
      <c r="U184" s="7"/>
      <c r="V184" s="7"/>
      <c r="W184" s="7"/>
      <c r="X184" s="7"/>
      <c r="Y184" s="7"/>
      <c r="Z184" s="7"/>
      <c r="AA184" s="7"/>
      <c r="AB184" s="7"/>
    </row>
    <row r="185" spans="1:28" ht="32.25" customHeight="1">
      <c r="A185" s="7"/>
      <c r="B185" s="7"/>
      <c r="C185" s="7"/>
      <c r="D185" s="7"/>
      <c r="E185" s="7"/>
      <c r="F185" s="7"/>
      <c r="G185" s="7"/>
      <c r="H185" s="7"/>
      <c r="I185" s="267"/>
      <c r="J185" s="264"/>
      <c r="K185" s="7"/>
      <c r="L185" s="7"/>
      <c r="M185" s="7"/>
      <c r="N185" s="7"/>
      <c r="O185" s="7"/>
      <c r="P185" s="7"/>
      <c r="Q185" s="7"/>
      <c r="R185" s="7"/>
      <c r="S185" s="7"/>
      <c r="T185" s="7"/>
      <c r="U185" s="7"/>
      <c r="V185" s="7"/>
      <c r="W185" s="7"/>
      <c r="X185" s="7"/>
      <c r="Y185" s="7"/>
      <c r="Z185" s="7"/>
      <c r="AA185" s="7"/>
      <c r="AB185" s="7"/>
    </row>
    <row r="186" spans="1:28" ht="32.25" customHeight="1">
      <c r="A186" s="7"/>
      <c r="B186" s="7"/>
      <c r="C186" s="7"/>
      <c r="D186" s="7"/>
      <c r="E186" s="7"/>
      <c r="F186" s="7"/>
      <c r="G186" s="7"/>
      <c r="H186" s="7"/>
      <c r="I186" s="267"/>
      <c r="J186" s="264"/>
      <c r="K186" s="7"/>
      <c r="L186" s="7"/>
      <c r="M186" s="7"/>
      <c r="N186" s="7"/>
      <c r="O186" s="7"/>
      <c r="P186" s="7"/>
      <c r="Q186" s="7"/>
      <c r="R186" s="7"/>
      <c r="S186" s="7"/>
      <c r="T186" s="7"/>
      <c r="U186" s="7"/>
      <c r="V186" s="7"/>
      <c r="W186" s="7"/>
      <c r="X186" s="7"/>
      <c r="Y186" s="7"/>
      <c r="Z186" s="7"/>
      <c r="AA186" s="7"/>
      <c r="AB186" s="7"/>
    </row>
    <row r="187" spans="1:28" ht="32.25" customHeight="1">
      <c r="A187" s="7"/>
      <c r="B187" s="7"/>
      <c r="C187" s="7"/>
      <c r="D187" s="7"/>
      <c r="E187" s="7"/>
      <c r="F187" s="7"/>
      <c r="G187" s="7"/>
      <c r="H187" s="7"/>
      <c r="I187" s="267"/>
      <c r="J187" s="264"/>
      <c r="K187" s="7"/>
      <c r="L187" s="7"/>
      <c r="M187" s="7"/>
      <c r="N187" s="7"/>
      <c r="O187" s="7"/>
      <c r="P187" s="7"/>
      <c r="Q187" s="7"/>
      <c r="R187" s="7"/>
      <c r="S187" s="7"/>
      <c r="T187" s="7"/>
      <c r="U187" s="7"/>
      <c r="V187" s="7"/>
      <c r="W187" s="7"/>
      <c r="X187" s="7"/>
      <c r="Y187" s="7"/>
      <c r="Z187" s="7"/>
      <c r="AA187" s="7"/>
      <c r="AB187" s="7"/>
    </row>
    <row r="188" spans="1:28" ht="32.25" customHeight="1">
      <c r="A188" s="7"/>
      <c r="B188" s="7"/>
      <c r="C188" s="7"/>
      <c r="D188" s="7"/>
      <c r="E188" s="7"/>
      <c r="F188" s="7"/>
      <c r="G188" s="7"/>
      <c r="H188" s="7"/>
      <c r="I188" s="267"/>
      <c r="J188" s="264"/>
      <c r="K188" s="7"/>
      <c r="L188" s="7"/>
      <c r="M188" s="7"/>
      <c r="N188" s="7"/>
      <c r="O188" s="7"/>
      <c r="P188" s="7"/>
      <c r="Q188" s="7"/>
      <c r="R188" s="7"/>
      <c r="S188" s="7"/>
      <c r="T188" s="7"/>
      <c r="U188" s="7"/>
      <c r="V188" s="7"/>
      <c r="W188" s="7"/>
      <c r="X188" s="7"/>
      <c r="Y188" s="7"/>
      <c r="Z188" s="7"/>
      <c r="AA188" s="7"/>
      <c r="AB188" s="7"/>
    </row>
    <row r="189" spans="1:28" ht="32.25" customHeight="1">
      <c r="A189" s="7"/>
      <c r="B189" s="7"/>
      <c r="C189" s="7"/>
      <c r="D189" s="7"/>
      <c r="E189" s="7"/>
      <c r="F189" s="7"/>
      <c r="G189" s="7"/>
      <c r="H189" s="7"/>
      <c r="I189" s="267"/>
      <c r="J189" s="264"/>
      <c r="K189" s="7"/>
      <c r="L189" s="7"/>
      <c r="M189" s="7"/>
      <c r="N189" s="7"/>
      <c r="O189" s="7"/>
      <c r="P189" s="7"/>
      <c r="Q189" s="7"/>
      <c r="R189" s="7"/>
      <c r="S189" s="7"/>
      <c r="T189" s="7"/>
      <c r="U189" s="7"/>
      <c r="V189" s="7"/>
      <c r="W189" s="7"/>
      <c r="X189" s="7"/>
      <c r="Y189" s="7"/>
      <c r="Z189" s="7"/>
      <c r="AA189" s="7"/>
      <c r="AB189" s="7"/>
    </row>
    <row r="190" spans="1:28" ht="32.25" customHeight="1">
      <c r="A190" s="7"/>
      <c r="B190" s="7"/>
      <c r="C190" s="7"/>
      <c r="D190" s="7"/>
      <c r="E190" s="7"/>
      <c r="F190" s="7"/>
      <c r="G190" s="7"/>
      <c r="H190" s="7"/>
      <c r="I190" s="267"/>
      <c r="J190" s="264"/>
      <c r="K190" s="7"/>
      <c r="L190" s="7"/>
      <c r="M190" s="7"/>
      <c r="N190" s="7"/>
      <c r="O190" s="7"/>
      <c r="P190" s="7"/>
      <c r="Q190" s="7"/>
      <c r="R190" s="7"/>
      <c r="S190" s="7"/>
      <c r="T190" s="7"/>
      <c r="U190" s="7"/>
      <c r="V190" s="7"/>
      <c r="W190" s="7"/>
      <c r="X190" s="7"/>
      <c r="Y190" s="7"/>
      <c r="Z190" s="7"/>
      <c r="AA190" s="7"/>
      <c r="AB190" s="7"/>
    </row>
    <row r="191" spans="1:28" ht="32.25" customHeight="1">
      <c r="A191" s="7"/>
      <c r="B191" s="7"/>
      <c r="C191" s="7"/>
      <c r="D191" s="7"/>
      <c r="E191" s="7"/>
      <c r="F191" s="7"/>
      <c r="G191" s="7"/>
      <c r="H191" s="7"/>
      <c r="I191" s="267"/>
      <c r="J191" s="264"/>
      <c r="K191" s="7"/>
      <c r="L191" s="7"/>
      <c r="M191" s="7"/>
      <c r="N191" s="7"/>
      <c r="O191" s="7"/>
      <c r="P191" s="7"/>
      <c r="Q191" s="7"/>
      <c r="R191" s="7"/>
      <c r="S191" s="7"/>
      <c r="T191" s="7"/>
      <c r="U191" s="7"/>
      <c r="V191" s="7"/>
      <c r="W191" s="7"/>
      <c r="X191" s="7"/>
      <c r="Y191" s="7"/>
      <c r="Z191" s="7"/>
      <c r="AA191" s="7"/>
      <c r="AB191" s="7"/>
    </row>
    <row r="192" spans="1:28" ht="32.25" customHeight="1">
      <c r="A192" s="7"/>
      <c r="B192" s="7"/>
      <c r="C192" s="7"/>
      <c r="D192" s="7"/>
      <c r="E192" s="7"/>
      <c r="F192" s="7"/>
      <c r="G192" s="7"/>
      <c r="H192" s="7"/>
      <c r="I192" s="267"/>
      <c r="J192" s="264"/>
      <c r="K192" s="7"/>
      <c r="L192" s="7"/>
      <c r="M192" s="7"/>
      <c r="N192" s="7"/>
      <c r="O192" s="7"/>
      <c r="P192" s="7"/>
      <c r="Q192" s="7"/>
      <c r="R192" s="7"/>
      <c r="S192" s="7"/>
      <c r="T192" s="7"/>
      <c r="U192" s="7"/>
      <c r="V192" s="7"/>
      <c r="W192" s="7"/>
      <c r="X192" s="7"/>
      <c r="Y192" s="7"/>
      <c r="Z192" s="7"/>
      <c r="AA192" s="7"/>
      <c r="AB192" s="7"/>
    </row>
    <row r="193" spans="1:28" ht="32.25" customHeight="1">
      <c r="A193" s="7"/>
      <c r="B193" s="7"/>
      <c r="C193" s="7"/>
      <c r="D193" s="7"/>
      <c r="E193" s="7"/>
      <c r="F193" s="7"/>
      <c r="G193" s="7"/>
      <c r="H193" s="7"/>
      <c r="I193" s="267"/>
      <c r="J193" s="264"/>
      <c r="K193" s="7"/>
      <c r="L193" s="7"/>
      <c r="M193" s="7"/>
      <c r="N193" s="7"/>
      <c r="O193" s="7"/>
      <c r="P193" s="7"/>
      <c r="Q193" s="7"/>
      <c r="R193" s="7"/>
      <c r="S193" s="7"/>
      <c r="T193" s="7"/>
      <c r="U193" s="7"/>
      <c r="V193" s="7"/>
      <c r="W193" s="7"/>
      <c r="X193" s="7"/>
      <c r="Y193" s="7"/>
      <c r="Z193" s="7"/>
      <c r="AA193" s="7"/>
      <c r="AB193" s="7"/>
    </row>
    <row r="194" spans="1:28" ht="32.25" customHeight="1">
      <c r="A194" s="7"/>
      <c r="B194" s="7"/>
      <c r="C194" s="7"/>
      <c r="D194" s="7"/>
      <c r="E194" s="7"/>
      <c r="F194" s="7"/>
      <c r="G194" s="7"/>
      <c r="H194" s="7"/>
      <c r="I194" s="267"/>
      <c r="J194" s="264"/>
      <c r="K194" s="7"/>
      <c r="L194" s="7"/>
      <c r="M194" s="7"/>
      <c r="N194" s="7"/>
      <c r="O194" s="7"/>
      <c r="P194" s="7"/>
      <c r="Q194" s="7"/>
      <c r="R194" s="7"/>
      <c r="S194" s="7"/>
      <c r="T194" s="7"/>
      <c r="U194" s="7"/>
      <c r="V194" s="7"/>
      <c r="W194" s="7"/>
      <c r="X194" s="7"/>
      <c r="Y194" s="7"/>
      <c r="Z194" s="7"/>
      <c r="AA194" s="7"/>
      <c r="AB194" s="7"/>
    </row>
    <row r="195" spans="1:28" ht="32.25" customHeight="1">
      <c r="A195" s="7"/>
      <c r="B195" s="7"/>
      <c r="C195" s="7"/>
      <c r="D195" s="7"/>
      <c r="E195" s="7"/>
      <c r="F195" s="7"/>
      <c r="G195" s="7"/>
      <c r="H195" s="7"/>
      <c r="I195" s="267"/>
      <c r="J195" s="264"/>
      <c r="K195" s="7"/>
      <c r="L195" s="7"/>
      <c r="M195" s="7"/>
      <c r="N195" s="7"/>
      <c r="O195" s="7"/>
      <c r="P195" s="7"/>
      <c r="Q195" s="7"/>
      <c r="R195" s="7"/>
      <c r="S195" s="7"/>
      <c r="T195" s="7"/>
      <c r="U195" s="7"/>
      <c r="V195" s="7"/>
      <c r="W195" s="7"/>
      <c r="X195" s="7"/>
      <c r="Y195" s="7"/>
      <c r="Z195" s="7"/>
      <c r="AA195" s="7"/>
      <c r="AB195" s="7"/>
    </row>
    <row r="196" spans="1:28" ht="32.25" customHeight="1">
      <c r="A196" s="7"/>
      <c r="B196" s="7"/>
      <c r="C196" s="7"/>
      <c r="D196" s="7"/>
      <c r="E196" s="7"/>
      <c r="F196" s="7"/>
      <c r="G196" s="7"/>
      <c r="H196" s="7"/>
      <c r="I196" s="267"/>
      <c r="J196" s="264"/>
      <c r="K196" s="7"/>
      <c r="L196" s="7"/>
      <c r="M196" s="7"/>
      <c r="N196" s="7"/>
      <c r="O196" s="7"/>
      <c r="P196" s="7"/>
      <c r="Q196" s="7"/>
      <c r="R196" s="7"/>
      <c r="S196" s="7"/>
      <c r="T196" s="7"/>
      <c r="U196" s="7"/>
      <c r="V196" s="7"/>
      <c r="W196" s="7"/>
      <c r="X196" s="7"/>
      <c r="Y196" s="7"/>
      <c r="Z196" s="7"/>
      <c r="AA196" s="7"/>
      <c r="AB196" s="7"/>
    </row>
    <row r="197" spans="1:28" ht="32.25" customHeight="1">
      <c r="A197" s="7"/>
      <c r="B197" s="7"/>
      <c r="C197" s="7"/>
      <c r="D197" s="7"/>
      <c r="E197" s="7"/>
      <c r="F197" s="7"/>
      <c r="G197" s="7"/>
      <c r="H197" s="7"/>
      <c r="I197" s="267"/>
      <c r="J197" s="264"/>
      <c r="K197" s="7"/>
      <c r="L197" s="7"/>
      <c r="M197" s="7"/>
      <c r="N197" s="7"/>
      <c r="O197" s="7"/>
      <c r="P197" s="7"/>
      <c r="Q197" s="7"/>
      <c r="R197" s="7"/>
      <c r="S197" s="7"/>
      <c r="T197" s="7"/>
      <c r="U197" s="7"/>
      <c r="V197" s="7"/>
      <c r="W197" s="7"/>
      <c r="X197" s="7"/>
      <c r="Y197" s="7"/>
      <c r="Z197" s="7"/>
      <c r="AA197" s="7"/>
      <c r="AB197" s="7"/>
    </row>
    <row r="198" spans="1:28" ht="32.25" customHeight="1">
      <c r="A198" s="7"/>
      <c r="B198" s="7"/>
      <c r="C198" s="7"/>
      <c r="D198" s="7"/>
      <c r="E198" s="7"/>
      <c r="F198" s="7"/>
      <c r="G198" s="7"/>
      <c r="H198" s="7"/>
      <c r="I198" s="267"/>
      <c r="J198" s="264"/>
      <c r="K198" s="7"/>
      <c r="L198" s="7"/>
      <c r="M198" s="7"/>
      <c r="N198" s="7"/>
      <c r="O198" s="7"/>
      <c r="P198" s="7"/>
      <c r="Q198" s="7"/>
      <c r="R198" s="7"/>
      <c r="S198" s="7"/>
      <c r="T198" s="7"/>
      <c r="U198" s="7"/>
      <c r="V198" s="7"/>
      <c r="W198" s="7"/>
      <c r="X198" s="7"/>
      <c r="Y198" s="7"/>
      <c r="Z198" s="7"/>
      <c r="AA198" s="7"/>
      <c r="AB198" s="7"/>
    </row>
    <row r="199" spans="1:28" ht="32.25" customHeight="1">
      <c r="A199" s="7"/>
      <c r="B199" s="7"/>
      <c r="C199" s="7"/>
      <c r="D199" s="7"/>
      <c r="E199" s="7"/>
      <c r="F199" s="7"/>
      <c r="G199" s="7"/>
      <c r="H199" s="7"/>
      <c r="I199" s="267"/>
      <c r="J199" s="264"/>
      <c r="K199" s="7"/>
      <c r="L199" s="7"/>
      <c r="M199" s="7"/>
      <c r="N199" s="7"/>
      <c r="O199" s="7"/>
      <c r="P199" s="7"/>
      <c r="Q199" s="7"/>
      <c r="R199" s="7"/>
      <c r="S199" s="7"/>
      <c r="T199" s="7"/>
      <c r="U199" s="7"/>
      <c r="V199" s="7"/>
      <c r="W199" s="7"/>
      <c r="X199" s="7"/>
      <c r="Y199" s="7"/>
      <c r="Z199" s="7"/>
      <c r="AA199" s="7"/>
      <c r="AB199" s="7"/>
    </row>
    <row r="200" spans="1:28" ht="32.25" customHeight="1">
      <c r="A200" s="7"/>
      <c r="B200" s="7"/>
      <c r="C200" s="7"/>
      <c r="D200" s="7"/>
      <c r="E200" s="7"/>
      <c r="F200" s="7"/>
      <c r="G200" s="7"/>
      <c r="H200" s="7"/>
      <c r="I200" s="267"/>
      <c r="J200" s="264"/>
      <c r="K200" s="7"/>
      <c r="L200" s="7"/>
      <c r="M200" s="7"/>
      <c r="N200" s="7"/>
      <c r="O200" s="7"/>
      <c r="P200" s="7"/>
      <c r="Q200" s="7"/>
      <c r="R200" s="7"/>
      <c r="S200" s="7"/>
      <c r="T200" s="7"/>
      <c r="U200" s="7"/>
      <c r="V200" s="7"/>
      <c r="W200" s="7"/>
      <c r="X200" s="7"/>
      <c r="Y200" s="7"/>
      <c r="Z200" s="7"/>
      <c r="AA200" s="7"/>
      <c r="AB200" s="7"/>
    </row>
    <row r="201" spans="1:28" ht="32.25" customHeight="1">
      <c r="A201" s="7"/>
      <c r="B201" s="7"/>
      <c r="C201" s="7"/>
      <c r="D201" s="7"/>
      <c r="E201" s="7"/>
      <c r="F201" s="7"/>
      <c r="G201" s="7"/>
      <c r="H201" s="7"/>
      <c r="I201" s="267"/>
      <c r="J201" s="264"/>
      <c r="K201" s="7"/>
      <c r="L201" s="7"/>
      <c r="M201" s="7"/>
      <c r="N201" s="7"/>
      <c r="O201" s="7"/>
      <c r="P201" s="7"/>
      <c r="Q201" s="7"/>
      <c r="R201" s="7"/>
      <c r="S201" s="7"/>
      <c r="T201" s="7"/>
      <c r="U201" s="7"/>
      <c r="V201" s="7"/>
      <c r="W201" s="7"/>
      <c r="X201" s="7"/>
      <c r="Y201" s="7"/>
      <c r="Z201" s="7"/>
      <c r="AA201" s="7"/>
      <c r="AB201" s="7"/>
    </row>
    <row r="202" spans="1:28" ht="32.25" customHeight="1">
      <c r="A202" s="7"/>
      <c r="B202" s="7"/>
      <c r="C202" s="7"/>
      <c r="D202" s="7"/>
      <c r="E202" s="7"/>
      <c r="F202" s="7"/>
      <c r="G202" s="7"/>
      <c r="H202" s="7"/>
      <c r="I202" s="267"/>
      <c r="J202" s="264"/>
      <c r="K202" s="7"/>
      <c r="L202" s="7"/>
      <c r="M202" s="7"/>
      <c r="N202" s="7"/>
      <c r="O202" s="7"/>
      <c r="P202" s="7"/>
      <c r="Q202" s="7"/>
      <c r="R202" s="7"/>
      <c r="S202" s="7"/>
      <c r="T202" s="7"/>
      <c r="U202" s="7"/>
      <c r="V202" s="7"/>
      <c r="W202" s="7"/>
      <c r="X202" s="7"/>
      <c r="Y202" s="7"/>
      <c r="Z202" s="7"/>
      <c r="AA202" s="7"/>
      <c r="AB202" s="7"/>
    </row>
    <row r="203" spans="1:28" ht="32.25" customHeight="1">
      <c r="A203" s="7"/>
      <c r="B203" s="7"/>
      <c r="C203" s="7"/>
      <c r="D203" s="7"/>
      <c r="E203" s="7"/>
      <c r="F203" s="7"/>
      <c r="G203" s="7"/>
      <c r="H203" s="7"/>
      <c r="I203" s="267"/>
      <c r="J203" s="264"/>
      <c r="K203" s="7"/>
      <c r="L203" s="7"/>
      <c r="M203" s="7"/>
      <c r="N203" s="7"/>
      <c r="O203" s="7"/>
      <c r="P203" s="7"/>
      <c r="Q203" s="7"/>
      <c r="R203" s="7"/>
      <c r="S203" s="7"/>
      <c r="T203" s="7"/>
      <c r="U203" s="7"/>
      <c r="V203" s="7"/>
      <c r="W203" s="7"/>
      <c r="X203" s="7"/>
      <c r="Y203" s="7"/>
      <c r="Z203" s="7"/>
      <c r="AA203" s="7"/>
      <c r="AB203" s="7"/>
    </row>
    <row r="204" spans="1:28" ht="32.25" customHeight="1">
      <c r="A204" s="7"/>
      <c r="B204" s="7"/>
      <c r="C204" s="7"/>
      <c r="D204" s="7"/>
      <c r="E204" s="7"/>
      <c r="F204" s="7"/>
      <c r="G204" s="7"/>
      <c r="H204" s="7"/>
      <c r="I204" s="267"/>
      <c r="J204" s="264"/>
      <c r="K204" s="7"/>
      <c r="L204" s="7"/>
      <c r="M204" s="7"/>
      <c r="N204" s="7"/>
      <c r="O204" s="7"/>
      <c r="P204" s="7"/>
      <c r="Q204" s="7"/>
      <c r="R204" s="7"/>
      <c r="S204" s="7"/>
      <c r="T204" s="7"/>
      <c r="U204" s="7"/>
      <c r="V204" s="7"/>
      <c r="W204" s="7"/>
      <c r="X204" s="7"/>
      <c r="Y204" s="7"/>
      <c r="Z204" s="7"/>
      <c r="AA204" s="7"/>
      <c r="AB204" s="7"/>
    </row>
    <row r="205" spans="1:28" ht="32.25" customHeight="1">
      <c r="A205" s="7"/>
      <c r="B205" s="7"/>
      <c r="C205" s="7"/>
      <c r="D205" s="7"/>
      <c r="E205" s="7"/>
      <c r="F205" s="7"/>
      <c r="G205" s="7"/>
      <c r="H205" s="7"/>
      <c r="I205" s="267"/>
      <c r="J205" s="264"/>
      <c r="K205" s="7"/>
      <c r="L205" s="7"/>
      <c r="M205" s="7"/>
      <c r="N205" s="7"/>
      <c r="O205" s="7"/>
      <c r="P205" s="7"/>
      <c r="Q205" s="7"/>
      <c r="R205" s="7"/>
      <c r="S205" s="7"/>
      <c r="T205" s="7"/>
      <c r="U205" s="7"/>
      <c r="V205" s="7"/>
      <c r="W205" s="7"/>
      <c r="X205" s="7"/>
      <c r="Y205" s="7"/>
      <c r="Z205" s="7"/>
      <c r="AA205" s="7"/>
      <c r="AB205" s="7"/>
    </row>
    <row r="206" spans="1:28" ht="32.25" customHeight="1">
      <c r="A206" s="7"/>
      <c r="B206" s="7"/>
      <c r="C206" s="7"/>
      <c r="D206" s="7"/>
      <c r="E206" s="7"/>
      <c r="F206" s="7"/>
      <c r="G206" s="7"/>
      <c r="H206" s="7"/>
      <c r="I206" s="267"/>
      <c r="J206" s="264"/>
      <c r="K206" s="7"/>
      <c r="L206" s="7"/>
      <c r="M206" s="7"/>
      <c r="N206" s="7"/>
      <c r="O206" s="7"/>
      <c r="P206" s="7"/>
      <c r="Q206" s="7"/>
      <c r="R206" s="7"/>
      <c r="S206" s="7"/>
      <c r="T206" s="7"/>
      <c r="U206" s="7"/>
      <c r="V206" s="7"/>
      <c r="W206" s="7"/>
      <c r="X206" s="7"/>
      <c r="Y206" s="7"/>
      <c r="Z206" s="7"/>
      <c r="AA206" s="7"/>
      <c r="AB206" s="7"/>
    </row>
    <row r="207" spans="1:28" ht="32.25" customHeight="1">
      <c r="A207" s="7"/>
      <c r="B207" s="7"/>
      <c r="C207" s="7"/>
      <c r="D207" s="7"/>
      <c r="E207" s="7"/>
      <c r="F207" s="7"/>
      <c r="G207" s="7"/>
      <c r="H207" s="7"/>
      <c r="I207" s="267"/>
      <c r="J207" s="264"/>
      <c r="K207" s="7"/>
      <c r="L207" s="7"/>
      <c r="M207" s="7"/>
      <c r="N207" s="7"/>
      <c r="O207" s="7"/>
      <c r="P207" s="7"/>
      <c r="Q207" s="7"/>
      <c r="R207" s="7"/>
      <c r="S207" s="7"/>
      <c r="T207" s="7"/>
      <c r="U207" s="7"/>
      <c r="V207" s="7"/>
      <c r="W207" s="7"/>
      <c r="X207" s="7"/>
      <c r="Y207" s="7"/>
      <c r="Z207" s="7"/>
      <c r="AA207" s="7"/>
      <c r="AB207" s="7"/>
    </row>
    <row r="208" spans="1:28" ht="32.25" customHeight="1">
      <c r="A208" s="7"/>
      <c r="B208" s="7"/>
      <c r="C208" s="7"/>
      <c r="D208" s="7"/>
      <c r="E208" s="7"/>
      <c r="F208" s="7"/>
      <c r="G208" s="7"/>
      <c r="H208" s="7"/>
      <c r="I208" s="267"/>
      <c r="J208" s="264"/>
      <c r="K208" s="7"/>
      <c r="L208" s="7"/>
      <c r="M208" s="7"/>
      <c r="N208" s="7"/>
      <c r="O208" s="7"/>
      <c r="P208" s="7"/>
      <c r="Q208" s="7"/>
      <c r="R208" s="7"/>
      <c r="S208" s="7"/>
      <c r="T208" s="7"/>
      <c r="U208" s="7"/>
      <c r="V208" s="7"/>
      <c r="W208" s="7"/>
      <c r="X208" s="7"/>
      <c r="Y208" s="7"/>
      <c r="Z208" s="7"/>
      <c r="AA208" s="7"/>
      <c r="AB208" s="7"/>
    </row>
    <row r="209" spans="1:28" ht="32.25" customHeight="1">
      <c r="A209" s="7"/>
      <c r="B209" s="7"/>
      <c r="C209" s="7"/>
      <c r="D209" s="7"/>
      <c r="E209" s="7"/>
      <c r="F209" s="7"/>
      <c r="G209" s="7"/>
      <c r="H209" s="7"/>
      <c r="I209" s="267"/>
      <c r="J209" s="264"/>
      <c r="K209" s="7"/>
      <c r="L209" s="7"/>
      <c r="M209" s="7"/>
      <c r="N209" s="7"/>
      <c r="O209" s="7"/>
      <c r="P209" s="7"/>
      <c r="Q209" s="7"/>
      <c r="R209" s="7"/>
      <c r="S209" s="7"/>
      <c r="T209" s="7"/>
      <c r="U209" s="7"/>
      <c r="V209" s="7"/>
      <c r="W209" s="7"/>
      <c r="X209" s="7"/>
      <c r="Y209" s="7"/>
      <c r="Z209" s="7"/>
      <c r="AA209" s="7"/>
      <c r="AB209" s="7"/>
    </row>
    <row r="210" spans="1:28" ht="32.25" customHeight="1">
      <c r="A210" s="7"/>
      <c r="B210" s="7"/>
      <c r="C210" s="7"/>
      <c r="D210" s="7"/>
      <c r="E210" s="7"/>
      <c r="F210" s="7"/>
      <c r="G210" s="7"/>
      <c r="H210" s="7"/>
      <c r="I210" s="267"/>
      <c r="J210" s="264"/>
      <c r="K210" s="7"/>
      <c r="L210" s="7"/>
      <c r="M210" s="7"/>
      <c r="N210" s="7"/>
      <c r="O210" s="7"/>
      <c r="P210" s="7"/>
      <c r="Q210" s="7"/>
      <c r="R210" s="7"/>
      <c r="S210" s="7"/>
      <c r="T210" s="7"/>
      <c r="U210" s="7"/>
      <c r="V210" s="7"/>
      <c r="W210" s="7"/>
      <c r="X210" s="7"/>
      <c r="Y210" s="7"/>
      <c r="Z210" s="7"/>
      <c r="AA210" s="7"/>
      <c r="AB210" s="7"/>
    </row>
    <row r="211" spans="1:28" ht="32.25" customHeight="1">
      <c r="A211" s="7"/>
      <c r="B211" s="7"/>
      <c r="C211" s="7"/>
      <c r="D211" s="7"/>
      <c r="E211" s="7"/>
      <c r="F211" s="7"/>
      <c r="G211" s="7"/>
      <c r="H211" s="7"/>
      <c r="I211" s="267"/>
      <c r="J211" s="264"/>
      <c r="K211" s="7"/>
      <c r="L211" s="7"/>
      <c r="M211" s="7"/>
      <c r="N211" s="7"/>
      <c r="O211" s="7"/>
      <c r="P211" s="7"/>
      <c r="Q211" s="7"/>
      <c r="R211" s="7"/>
      <c r="S211" s="7"/>
      <c r="T211" s="7"/>
      <c r="U211" s="7"/>
      <c r="V211" s="7"/>
      <c r="W211" s="7"/>
      <c r="X211" s="7"/>
      <c r="Y211" s="7"/>
      <c r="Z211" s="7"/>
      <c r="AA211" s="7"/>
      <c r="AB211" s="7"/>
    </row>
    <row r="212" spans="1:28" ht="32.25" customHeight="1">
      <c r="A212" s="7"/>
      <c r="B212" s="7"/>
      <c r="C212" s="7"/>
      <c r="D212" s="7"/>
      <c r="E212" s="7"/>
      <c r="F212" s="7"/>
      <c r="G212" s="7"/>
      <c r="H212" s="7"/>
      <c r="I212" s="267"/>
      <c r="J212" s="264"/>
      <c r="K212" s="7"/>
      <c r="L212" s="7"/>
      <c r="M212" s="7"/>
      <c r="N212" s="7"/>
      <c r="O212" s="7"/>
      <c r="P212" s="7"/>
      <c r="Q212" s="7"/>
      <c r="R212" s="7"/>
      <c r="S212" s="7"/>
      <c r="T212" s="7"/>
      <c r="U212" s="7"/>
      <c r="V212" s="7"/>
      <c r="W212" s="7"/>
      <c r="X212" s="7"/>
      <c r="Y212" s="7"/>
      <c r="Z212" s="7"/>
      <c r="AA212" s="7"/>
      <c r="AB212" s="7"/>
    </row>
    <row r="213" spans="1:28" ht="32.25" customHeight="1">
      <c r="A213" s="7"/>
      <c r="B213" s="7"/>
      <c r="C213" s="7"/>
      <c r="D213" s="7"/>
      <c r="E213" s="7"/>
      <c r="F213" s="7"/>
      <c r="G213" s="7"/>
      <c r="H213" s="7"/>
      <c r="I213" s="267"/>
      <c r="J213" s="264"/>
      <c r="K213" s="7"/>
      <c r="L213" s="7"/>
      <c r="M213" s="7"/>
      <c r="N213" s="7"/>
      <c r="O213" s="7"/>
      <c r="P213" s="7"/>
      <c r="Q213" s="7"/>
      <c r="R213" s="7"/>
      <c r="S213" s="7"/>
      <c r="T213" s="7"/>
      <c r="U213" s="7"/>
      <c r="V213" s="7"/>
      <c r="W213" s="7"/>
      <c r="X213" s="7"/>
      <c r="Y213" s="7"/>
      <c r="Z213" s="7"/>
      <c r="AA213" s="7"/>
      <c r="AB213" s="7"/>
    </row>
    <row r="214" spans="1:28" ht="32.25" customHeight="1">
      <c r="A214" s="7"/>
      <c r="B214" s="7"/>
      <c r="C214" s="7"/>
      <c r="D214" s="7"/>
      <c r="E214" s="7"/>
      <c r="F214" s="7"/>
      <c r="G214" s="7"/>
      <c r="H214" s="7"/>
      <c r="I214" s="267"/>
      <c r="J214" s="264"/>
      <c r="K214" s="7"/>
      <c r="L214" s="7"/>
      <c r="M214" s="7"/>
      <c r="N214" s="7"/>
      <c r="O214" s="7"/>
      <c r="P214" s="7"/>
      <c r="Q214" s="7"/>
      <c r="R214" s="7"/>
      <c r="S214" s="7"/>
      <c r="T214" s="7"/>
      <c r="U214" s="7"/>
      <c r="V214" s="7"/>
      <c r="W214" s="7"/>
      <c r="X214" s="7"/>
      <c r="Y214" s="7"/>
      <c r="Z214" s="7"/>
      <c r="AA214" s="7"/>
      <c r="AB214" s="7"/>
    </row>
    <row r="215" spans="1:28" ht="32.25" customHeight="1">
      <c r="A215" s="7"/>
      <c r="B215" s="7"/>
      <c r="C215" s="7"/>
      <c r="D215" s="7"/>
      <c r="E215" s="7"/>
      <c r="F215" s="7"/>
      <c r="G215" s="7"/>
      <c r="H215" s="7"/>
      <c r="I215" s="267"/>
      <c r="J215" s="264"/>
      <c r="K215" s="7"/>
      <c r="L215" s="7"/>
      <c r="M215" s="7"/>
      <c r="N215" s="7"/>
      <c r="O215" s="7"/>
      <c r="P215" s="7"/>
      <c r="Q215" s="7"/>
      <c r="R215" s="7"/>
      <c r="S215" s="7"/>
      <c r="T215" s="7"/>
      <c r="U215" s="7"/>
      <c r="V215" s="7"/>
      <c r="W215" s="7"/>
      <c r="X215" s="7"/>
      <c r="Y215" s="7"/>
      <c r="Z215" s="7"/>
      <c r="AA215" s="7"/>
      <c r="AB215" s="7"/>
    </row>
    <row r="216" spans="1:28" ht="32.25" customHeight="1">
      <c r="A216" s="7"/>
      <c r="B216" s="7"/>
      <c r="C216" s="7"/>
      <c r="D216" s="7"/>
      <c r="E216" s="7"/>
      <c r="F216" s="7"/>
      <c r="G216" s="7"/>
      <c r="H216" s="7"/>
      <c r="I216" s="267"/>
      <c r="J216" s="264"/>
      <c r="K216" s="7"/>
      <c r="L216" s="7"/>
      <c r="M216" s="7"/>
      <c r="N216" s="7"/>
      <c r="O216" s="7"/>
      <c r="P216" s="7"/>
      <c r="Q216" s="7"/>
      <c r="R216" s="7"/>
      <c r="S216" s="7"/>
      <c r="T216" s="7"/>
      <c r="U216" s="7"/>
      <c r="V216" s="7"/>
      <c r="W216" s="7"/>
      <c r="X216" s="7"/>
      <c r="Y216" s="7"/>
      <c r="Z216" s="7"/>
      <c r="AA216" s="7"/>
      <c r="AB216" s="7"/>
    </row>
    <row r="217" spans="1:28" ht="32.25" customHeight="1">
      <c r="A217" s="7"/>
      <c r="B217" s="7"/>
      <c r="C217" s="7"/>
      <c r="D217" s="7"/>
      <c r="E217" s="7"/>
      <c r="F217" s="7"/>
      <c r="G217" s="7"/>
      <c r="H217" s="7"/>
      <c r="I217" s="267"/>
      <c r="J217" s="264"/>
      <c r="K217" s="7"/>
      <c r="L217" s="7"/>
      <c r="M217" s="7"/>
      <c r="N217" s="7"/>
      <c r="O217" s="7"/>
      <c r="P217" s="7"/>
      <c r="Q217" s="7"/>
      <c r="R217" s="7"/>
      <c r="S217" s="7"/>
      <c r="T217" s="7"/>
      <c r="U217" s="7"/>
      <c r="V217" s="7"/>
      <c r="W217" s="7"/>
      <c r="X217" s="7"/>
      <c r="Y217" s="7"/>
      <c r="Z217" s="7"/>
      <c r="AA217" s="7"/>
      <c r="AB217" s="7"/>
    </row>
    <row r="218" spans="1:28" ht="32.25" customHeight="1">
      <c r="A218" s="7"/>
      <c r="B218" s="7"/>
      <c r="C218" s="7"/>
      <c r="D218" s="7"/>
      <c r="E218" s="7"/>
      <c r="F218" s="7"/>
      <c r="G218" s="7"/>
      <c r="H218" s="7"/>
      <c r="I218" s="267"/>
      <c r="J218" s="264"/>
      <c r="K218" s="7"/>
      <c r="L218" s="7"/>
      <c r="M218" s="7"/>
      <c r="N218" s="7"/>
      <c r="O218" s="7"/>
      <c r="P218" s="7"/>
      <c r="Q218" s="7"/>
      <c r="R218" s="7"/>
      <c r="S218" s="7"/>
      <c r="T218" s="7"/>
      <c r="U218" s="7"/>
      <c r="V218" s="7"/>
      <c r="W218" s="7"/>
      <c r="X218" s="7"/>
      <c r="Y218" s="7"/>
      <c r="Z218" s="7"/>
      <c r="AA218" s="7"/>
      <c r="AB218" s="7"/>
    </row>
    <row r="219" spans="1:28" ht="32.25" customHeight="1">
      <c r="A219" s="7"/>
      <c r="B219" s="7"/>
      <c r="C219" s="7"/>
      <c r="D219" s="7"/>
      <c r="E219" s="7"/>
      <c r="F219" s="7"/>
      <c r="G219" s="7"/>
      <c r="H219" s="7"/>
      <c r="I219" s="267"/>
      <c r="J219" s="264"/>
      <c r="K219" s="7"/>
      <c r="L219" s="7"/>
      <c r="M219" s="7"/>
      <c r="N219" s="7"/>
      <c r="O219" s="7"/>
      <c r="P219" s="7"/>
      <c r="Q219" s="7"/>
      <c r="R219" s="7"/>
      <c r="S219" s="7"/>
      <c r="T219" s="7"/>
      <c r="U219" s="7"/>
      <c r="V219" s="7"/>
      <c r="W219" s="7"/>
      <c r="X219" s="7"/>
      <c r="Y219" s="7"/>
      <c r="Z219" s="7"/>
      <c r="AA219" s="7"/>
      <c r="AB219" s="7"/>
    </row>
    <row r="220" spans="1:28" ht="32.25" customHeight="1">
      <c r="A220" s="7"/>
      <c r="B220" s="7"/>
      <c r="C220" s="7"/>
      <c r="D220" s="7"/>
      <c r="E220" s="7"/>
      <c r="F220" s="7"/>
      <c r="G220" s="7"/>
      <c r="H220" s="7"/>
      <c r="I220" s="267"/>
      <c r="J220" s="264"/>
      <c r="K220" s="7"/>
      <c r="L220" s="7"/>
      <c r="M220" s="7"/>
      <c r="N220" s="7"/>
      <c r="O220" s="7"/>
      <c r="P220" s="7"/>
      <c r="Q220" s="7"/>
      <c r="R220" s="7"/>
      <c r="S220" s="7"/>
      <c r="T220" s="7"/>
      <c r="U220" s="7"/>
      <c r="V220" s="7"/>
      <c r="W220" s="7"/>
      <c r="X220" s="7"/>
      <c r="Y220" s="7"/>
      <c r="Z220" s="7"/>
      <c r="AA220" s="7"/>
      <c r="AB220" s="7"/>
    </row>
    <row r="221" spans="1:28" ht="32.25" customHeight="1">
      <c r="A221" s="7"/>
      <c r="B221" s="7"/>
      <c r="C221" s="7"/>
      <c r="D221" s="7"/>
      <c r="E221" s="7"/>
      <c r="F221" s="7"/>
      <c r="G221" s="7"/>
      <c r="H221" s="7"/>
      <c r="I221" s="267"/>
      <c r="J221" s="264"/>
      <c r="K221" s="7"/>
      <c r="L221" s="7"/>
      <c r="M221" s="7"/>
      <c r="N221" s="7"/>
      <c r="O221" s="7"/>
      <c r="P221" s="7"/>
      <c r="Q221" s="7"/>
      <c r="R221" s="7"/>
      <c r="S221" s="7"/>
      <c r="T221" s="7"/>
      <c r="U221" s="7"/>
      <c r="V221" s="7"/>
      <c r="W221" s="7"/>
      <c r="X221" s="7"/>
      <c r="Y221" s="7"/>
      <c r="Z221" s="7"/>
      <c r="AA221" s="7"/>
      <c r="AB221" s="7"/>
    </row>
    <row r="222" spans="1:28" ht="32.25" customHeight="1">
      <c r="A222" s="7"/>
      <c r="B222" s="7"/>
      <c r="C222" s="7"/>
      <c r="D222" s="7"/>
      <c r="E222" s="7"/>
      <c r="F222" s="7"/>
      <c r="G222" s="7"/>
      <c r="H222" s="7"/>
      <c r="I222" s="267"/>
      <c r="J222" s="264"/>
      <c r="K222" s="7"/>
      <c r="L222" s="7"/>
      <c r="M222" s="7"/>
      <c r="N222" s="7"/>
      <c r="O222" s="7"/>
      <c r="P222" s="7"/>
      <c r="Q222" s="7"/>
      <c r="R222" s="7"/>
      <c r="S222" s="7"/>
      <c r="T222" s="7"/>
      <c r="U222" s="7"/>
      <c r="V222" s="7"/>
      <c r="W222" s="7"/>
      <c r="X222" s="7"/>
      <c r="Y222" s="7"/>
      <c r="Z222" s="7"/>
      <c r="AA222" s="7"/>
      <c r="AB222" s="7"/>
    </row>
    <row r="223" spans="1:28" ht="32.25" customHeight="1">
      <c r="A223" s="7"/>
      <c r="B223" s="7"/>
      <c r="C223" s="7"/>
      <c r="D223" s="7"/>
      <c r="E223" s="7"/>
      <c r="F223" s="7"/>
      <c r="G223" s="7"/>
      <c r="H223" s="7"/>
      <c r="I223" s="267"/>
      <c r="J223" s="264"/>
      <c r="K223" s="7"/>
      <c r="L223" s="7"/>
      <c r="M223" s="7"/>
      <c r="N223" s="7"/>
      <c r="O223" s="7"/>
      <c r="P223" s="7"/>
      <c r="Q223" s="7"/>
      <c r="R223" s="7"/>
      <c r="S223" s="7"/>
      <c r="T223" s="7"/>
      <c r="U223" s="7"/>
      <c r="V223" s="7"/>
      <c r="W223" s="7"/>
      <c r="X223" s="7"/>
      <c r="Y223" s="7"/>
      <c r="Z223" s="7"/>
      <c r="AA223" s="7"/>
      <c r="AB223" s="7"/>
    </row>
    <row r="224" spans="1:28" ht="32.25" customHeight="1">
      <c r="A224" s="7"/>
      <c r="B224" s="7"/>
      <c r="C224" s="7"/>
      <c r="D224" s="7"/>
      <c r="E224" s="7"/>
      <c r="F224" s="7"/>
      <c r="G224" s="7"/>
      <c r="H224" s="7"/>
      <c r="I224" s="267"/>
      <c r="J224" s="264"/>
      <c r="K224" s="7"/>
      <c r="L224" s="7"/>
      <c r="M224" s="7"/>
      <c r="N224" s="7"/>
      <c r="O224" s="7"/>
      <c r="P224" s="7"/>
      <c r="Q224" s="7"/>
      <c r="R224" s="7"/>
      <c r="S224" s="7"/>
      <c r="T224" s="7"/>
      <c r="U224" s="7"/>
      <c r="V224" s="7"/>
      <c r="W224" s="7"/>
      <c r="X224" s="7"/>
      <c r="Y224" s="7"/>
      <c r="Z224" s="7"/>
      <c r="AA224" s="7"/>
      <c r="AB224" s="7"/>
    </row>
    <row r="225" spans="1:28" ht="32.25" customHeight="1">
      <c r="A225" s="7"/>
      <c r="B225" s="7"/>
      <c r="C225" s="7"/>
      <c r="D225" s="7"/>
      <c r="E225" s="7"/>
      <c r="F225" s="7"/>
      <c r="G225" s="7"/>
      <c r="H225" s="7"/>
      <c r="I225" s="267"/>
      <c r="J225" s="264"/>
      <c r="K225" s="7"/>
      <c r="L225" s="7"/>
      <c r="M225" s="7"/>
      <c r="N225" s="7"/>
      <c r="O225" s="7"/>
      <c r="P225" s="7"/>
      <c r="Q225" s="7"/>
      <c r="R225" s="7"/>
      <c r="S225" s="7"/>
      <c r="T225" s="7"/>
      <c r="U225" s="7"/>
      <c r="V225" s="7"/>
      <c r="W225" s="7"/>
      <c r="X225" s="7"/>
      <c r="Y225" s="7"/>
      <c r="Z225" s="7"/>
      <c r="AA225" s="7"/>
      <c r="AB225" s="7"/>
    </row>
    <row r="226" spans="1:28" ht="32.25" customHeight="1">
      <c r="A226" s="7"/>
      <c r="B226" s="7"/>
      <c r="C226" s="7"/>
      <c r="D226" s="7"/>
      <c r="E226" s="7"/>
      <c r="F226" s="7"/>
      <c r="G226" s="7"/>
      <c r="H226" s="7"/>
      <c r="I226" s="267"/>
      <c r="J226" s="264"/>
      <c r="K226" s="7"/>
      <c r="L226" s="7"/>
      <c r="M226" s="7"/>
      <c r="N226" s="7"/>
      <c r="O226" s="7"/>
      <c r="P226" s="7"/>
      <c r="Q226" s="7"/>
      <c r="R226" s="7"/>
      <c r="S226" s="7"/>
      <c r="T226" s="7"/>
      <c r="U226" s="7"/>
      <c r="V226" s="7"/>
      <c r="W226" s="7"/>
      <c r="X226" s="7"/>
      <c r="Y226" s="7"/>
      <c r="Z226" s="7"/>
      <c r="AA226" s="7"/>
      <c r="AB226" s="7"/>
    </row>
    <row r="227" spans="1:28" ht="32.25" customHeight="1">
      <c r="A227" s="7"/>
      <c r="B227" s="7"/>
      <c r="C227" s="7"/>
      <c r="D227" s="7"/>
      <c r="E227" s="7"/>
      <c r="F227" s="7"/>
      <c r="G227" s="7"/>
      <c r="H227" s="7"/>
      <c r="I227" s="267"/>
      <c r="J227" s="264"/>
      <c r="K227" s="7"/>
      <c r="L227" s="7"/>
      <c r="M227" s="7"/>
      <c r="N227" s="7"/>
      <c r="O227" s="7"/>
      <c r="P227" s="7"/>
      <c r="Q227" s="7"/>
      <c r="R227" s="7"/>
      <c r="S227" s="7"/>
      <c r="T227" s="7"/>
      <c r="U227" s="7"/>
      <c r="V227" s="7"/>
      <c r="W227" s="7"/>
      <c r="X227" s="7"/>
      <c r="Y227" s="7"/>
      <c r="Z227" s="7"/>
      <c r="AA227" s="7"/>
      <c r="AB227" s="7"/>
    </row>
    <row r="228" spans="1:28" ht="32.25" customHeight="1">
      <c r="A228" s="7"/>
      <c r="B228" s="7"/>
      <c r="C228" s="7"/>
      <c r="D228" s="7"/>
      <c r="E228" s="7"/>
      <c r="F228" s="7"/>
      <c r="G228" s="7"/>
      <c r="H228" s="7"/>
      <c r="I228" s="267"/>
      <c r="J228" s="264"/>
      <c r="K228" s="7"/>
      <c r="L228" s="7"/>
      <c r="M228" s="7"/>
      <c r="N228" s="7"/>
      <c r="O228" s="7"/>
      <c r="P228" s="7"/>
      <c r="Q228" s="7"/>
      <c r="R228" s="7"/>
      <c r="S228" s="7"/>
      <c r="T228" s="7"/>
      <c r="U228" s="7"/>
      <c r="V228" s="7"/>
      <c r="W228" s="7"/>
      <c r="X228" s="7"/>
      <c r="Y228" s="7"/>
      <c r="Z228" s="7"/>
      <c r="AA228" s="7"/>
      <c r="AB228" s="7"/>
    </row>
    <row r="229" spans="1:28" ht="32.25" customHeight="1">
      <c r="A229" s="7"/>
      <c r="B229" s="7"/>
      <c r="C229" s="7"/>
      <c r="D229" s="7"/>
      <c r="E229" s="7"/>
      <c r="F229" s="7"/>
      <c r="G229" s="7"/>
      <c r="H229" s="7"/>
      <c r="I229" s="267"/>
      <c r="J229" s="264"/>
      <c r="K229" s="7"/>
      <c r="L229" s="7"/>
      <c r="M229" s="7"/>
      <c r="N229" s="7"/>
      <c r="O229" s="7"/>
      <c r="P229" s="7"/>
      <c r="Q229" s="7"/>
      <c r="R229" s="7"/>
      <c r="S229" s="7"/>
      <c r="T229" s="7"/>
      <c r="U229" s="7"/>
      <c r="V229" s="7"/>
      <c r="W229" s="7"/>
      <c r="X229" s="7"/>
      <c r="Y229" s="7"/>
      <c r="Z229" s="7"/>
      <c r="AA229" s="7"/>
      <c r="AB229" s="7"/>
    </row>
    <row r="230" spans="1:28" ht="32.25" customHeight="1">
      <c r="A230" s="7"/>
      <c r="B230" s="7"/>
      <c r="C230" s="7"/>
      <c r="D230" s="7"/>
      <c r="E230" s="7"/>
      <c r="F230" s="7"/>
      <c r="G230" s="7"/>
      <c r="H230" s="7"/>
      <c r="I230" s="267"/>
      <c r="J230" s="264"/>
      <c r="K230" s="7"/>
      <c r="L230" s="7"/>
      <c r="M230" s="7"/>
      <c r="N230" s="7"/>
      <c r="O230" s="7"/>
      <c r="P230" s="7"/>
      <c r="Q230" s="7"/>
      <c r="R230" s="7"/>
      <c r="S230" s="7"/>
      <c r="T230" s="7"/>
      <c r="U230" s="7"/>
      <c r="V230" s="7"/>
      <c r="W230" s="7"/>
      <c r="X230" s="7"/>
      <c r="Y230" s="7"/>
      <c r="Z230" s="7"/>
      <c r="AA230" s="7"/>
      <c r="AB230" s="7"/>
    </row>
    <row r="231" spans="1:28" ht="32.25" customHeight="1">
      <c r="A231" s="7"/>
      <c r="B231" s="7"/>
      <c r="C231" s="7"/>
      <c r="D231" s="7"/>
      <c r="E231" s="7"/>
      <c r="F231" s="7"/>
      <c r="G231" s="7"/>
      <c r="H231" s="7"/>
      <c r="I231" s="267"/>
      <c r="J231" s="264"/>
      <c r="K231" s="7"/>
      <c r="L231" s="7"/>
      <c r="M231" s="7"/>
      <c r="N231" s="7"/>
      <c r="O231" s="7"/>
      <c r="P231" s="7"/>
      <c r="Q231" s="7"/>
      <c r="R231" s="7"/>
      <c r="S231" s="7"/>
      <c r="T231" s="7"/>
      <c r="U231" s="7"/>
      <c r="V231" s="7"/>
      <c r="W231" s="7"/>
      <c r="X231" s="7"/>
      <c r="Y231" s="7"/>
      <c r="Z231" s="7"/>
      <c r="AA231" s="7"/>
      <c r="AB231" s="7"/>
    </row>
    <row r="232" spans="1:28" ht="32.25" customHeight="1">
      <c r="A232" s="7"/>
      <c r="B232" s="7"/>
      <c r="C232" s="7"/>
      <c r="D232" s="7"/>
      <c r="E232" s="7"/>
      <c r="F232" s="7"/>
      <c r="G232" s="7"/>
      <c r="H232" s="7"/>
      <c r="I232" s="267"/>
      <c r="J232" s="264"/>
      <c r="K232" s="7"/>
      <c r="L232" s="7"/>
      <c r="M232" s="7"/>
      <c r="N232" s="7"/>
      <c r="O232" s="7"/>
      <c r="P232" s="7"/>
      <c r="Q232" s="7"/>
      <c r="R232" s="7"/>
      <c r="S232" s="7"/>
      <c r="T232" s="7"/>
      <c r="U232" s="7"/>
      <c r="V232" s="7"/>
      <c r="W232" s="7"/>
      <c r="X232" s="7"/>
      <c r="Y232" s="7"/>
      <c r="Z232" s="7"/>
      <c r="AA232" s="7"/>
      <c r="AB232" s="7"/>
    </row>
    <row r="233" spans="1:28" ht="32.25" customHeight="1">
      <c r="A233" s="7"/>
      <c r="B233" s="7"/>
      <c r="C233" s="7"/>
      <c r="D233" s="7"/>
      <c r="E233" s="7"/>
      <c r="F233" s="7"/>
      <c r="G233" s="7"/>
      <c r="H233" s="7"/>
      <c r="I233" s="267"/>
      <c r="J233" s="264"/>
      <c r="K233" s="7"/>
      <c r="L233" s="7"/>
      <c r="M233" s="7"/>
      <c r="N233" s="7"/>
      <c r="O233" s="7"/>
      <c r="P233" s="7"/>
      <c r="Q233" s="7"/>
      <c r="R233" s="7"/>
      <c r="S233" s="7"/>
      <c r="T233" s="7"/>
      <c r="U233" s="7"/>
      <c r="V233" s="7"/>
      <c r="W233" s="7"/>
      <c r="X233" s="7"/>
      <c r="Y233" s="7"/>
      <c r="Z233" s="7"/>
      <c r="AA233" s="7"/>
      <c r="AB233" s="7"/>
    </row>
    <row r="234" spans="1:28" ht="32.25" customHeight="1">
      <c r="A234" s="7"/>
      <c r="B234" s="7"/>
      <c r="C234" s="7"/>
      <c r="D234" s="7"/>
      <c r="E234" s="7"/>
      <c r="F234" s="7"/>
      <c r="G234" s="7"/>
      <c r="H234" s="7"/>
      <c r="I234" s="267"/>
      <c r="J234" s="264"/>
      <c r="K234" s="7"/>
      <c r="L234" s="7"/>
      <c r="M234" s="7"/>
      <c r="N234" s="7"/>
      <c r="O234" s="7"/>
      <c r="P234" s="7"/>
      <c r="Q234" s="7"/>
      <c r="R234" s="7"/>
      <c r="S234" s="7"/>
      <c r="T234" s="7"/>
      <c r="U234" s="7"/>
      <c r="V234" s="7"/>
      <c r="W234" s="7"/>
      <c r="X234" s="7"/>
      <c r="Y234" s="7"/>
      <c r="Z234" s="7"/>
      <c r="AA234" s="7"/>
      <c r="AB234" s="7"/>
    </row>
    <row r="235" spans="1:28" ht="32.25" customHeight="1">
      <c r="A235" s="7"/>
      <c r="B235" s="7"/>
      <c r="C235" s="7"/>
      <c r="D235" s="7"/>
      <c r="E235" s="7"/>
      <c r="F235" s="7"/>
      <c r="G235" s="7"/>
      <c r="H235" s="7"/>
      <c r="I235" s="267"/>
      <c r="J235" s="264"/>
      <c r="K235" s="7"/>
      <c r="L235" s="7"/>
      <c r="M235" s="7"/>
      <c r="N235" s="7"/>
      <c r="O235" s="7"/>
      <c r="P235" s="7"/>
      <c r="Q235" s="7"/>
      <c r="R235" s="7"/>
      <c r="S235" s="7"/>
      <c r="T235" s="7"/>
      <c r="U235" s="7"/>
      <c r="V235" s="7"/>
      <c r="W235" s="7"/>
      <c r="X235" s="7"/>
      <c r="Y235" s="7"/>
      <c r="Z235" s="7"/>
      <c r="AA235" s="7"/>
      <c r="AB235" s="7"/>
    </row>
    <row r="236" spans="1:28" ht="32.25" customHeight="1">
      <c r="A236" s="7"/>
      <c r="B236" s="7"/>
      <c r="C236" s="7"/>
      <c r="D236" s="7"/>
      <c r="E236" s="7"/>
      <c r="F236" s="7"/>
      <c r="G236" s="7"/>
      <c r="H236" s="7"/>
      <c r="I236" s="267"/>
      <c r="J236" s="264"/>
      <c r="K236" s="7"/>
      <c r="L236" s="7"/>
      <c r="M236" s="7"/>
      <c r="N236" s="7"/>
      <c r="O236" s="7"/>
      <c r="P236" s="7"/>
      <c r="Q236" s="7"/>
      <c r="R236" s="7"/>
      <c r="S236" s="7"/>
      <c r="T236" s="7"/>
      <c r="U236" s="7"/>
      <c r="V236" s="7"/>
      <c r="W236" s="7"/>
      <c r="X236" s="7"/>
      <c r="Y236" s="7"/>
      <c r="Z236" s="7"/>
      <c r="AA236" s="7"/>
      <c r="AB236" s="7"/>
    </row>
    <row r="237" spans="1:28" ht="32.25" customHeight="1">
      <c r="A237" s="7"/>
      <c r="B237" s="7"/>
      <c r="C237" s="7"/>
      <c r="D237" s="7"/>
      <c r="E237" s="7"/>
      <c r="F237" s="7"/>
      <c r="G237" s="7"/>
      <c r="H237" s="7"/>
      <c r="I237" s="267"/>
      <c r="J237" s="264"/>
      <c r="K237" s="7"/>
      <c r="L237" s="7"/>
      <c r="M237" s="7"/>
      <c r="N237" s="7"/>
      <c r="O237" s="7"/>
      <c r="P237" s="7"/>
      <c r="Q237" s="7"/>
      <c r="R237" s="7"/>
      <c r="S237" s="7"/>
      <c r="T237" s="7"/>
      <c r="U237" s="7"/>
      <c r="V237" s="7"/>
      <c r="W237" s="7"/>
      <c r="X237" s="7"/>
      <c r="Y237" s="7"/>
      <c r="Z237" s="7"/>
      <c r="AA237" s="7"/>
      <c r="AB237" s="7"/>
    </row>
    <row r="238" spans="1:28" ht="32.25" customHeight="1">
      <c r="A238" s="7"/>
      <c r="B238" s="7"/>
      <c r="C238" s="7"/>
      <c r="D238" s="7"/>
      <c r="E238" s="7"/>
      <c r="F238" s="7"/>
      <c r="G238" s="7"/>
      <c r="H238" s="7"/>
      <c r="I238" s="267"/>
      <c r="J238" s="264"/>
      <c r="K238" s="7"/>
      <c r="L238" s="7"/>
      <c r="M238" s="7"/>
      <c r="N238" s="7"/>
      <c r="O238" s="7"/>
      <c r="P238" s="7"/>
      <c r="Q238" s="7"/>
      <c r="R238" s="7"/>
      <c r="S238" s="7"/>
      <c r="T238" s="7"/>
      <c r="U238" s="7"/>
      <c r="V238" s="7"/>
      <c r="W238" s="7"/>
      <c r="X238" s="7"/>
      <c r="Y238" s="7"/>
      <c r="Z238" s="7"/>
      <c r="AA238" s="7"/>
      <c r="AB238" s="7"/>
    </row>
    <row r="239" spans="1:28" ht="32.25" customHeight="1">
      <c r="A239" s="7"/>
      <c r="B239" s="7"/>
      <c r="C239" s="7"/>
      <c r="D239" s="7"/>
      <c r="E239" s="7"/>
      <c r="F239" s="7"/>
      <c r="G239" s="7"/>
      <c r="H239" s="7"/>
      <c r="I239" s="267"/>
      <c r="J239" s="264"/>
      <c r="K239" s="7"/>
      <c r="L239" s="7"/>
      <c r="M239" s="7"/>
      <c r="N239" s="7"/>
      <c r="O239" s="7"/>
      <c r="P239" s="7"/>
      <c r="Q239" s="7"/>
      <c r="R239" s="7"/>
      <c r="S239" s="7"/>
      <c r="T239" s="7"/>
      <c r="U239" s="7"/>
      <c r="V239" s="7"/>
      <c r="W239" s="7"/>
      <c r="X239" s="7"/>
      <c r="Y239" s="7"/>
      <c r="Z239" s="7"/>
      <c r="AA239" s="7"/>
      <c r="AB239" s="7"/>
    </row>
    <row r="240" spans="1:28" ht="32.25" customHeight="1">
      <c r="A240" s="7"/>
      <c r="B240" s="7"/>
      <c r="C240" s="7"/>
      <c r="D240" s="7"/>
      <c r="E240" s="7"/>
      <c r="F240" s="7"/>
      <c r="G240" s="7"/>
      <c r="H240" s="7"/>
      <c r="I240" s="267"/>
      <c r="J240" s="264"/>
      <c r="K240" s="7"/>
      <c r="L240" s="7"/>
      <c r="M240" s="7"/>
      <c r="N240" s="7"/>
      <c r="O240" s="7"/>
      <c r="P240" s="7"/>
      <c r="Q240" s="7"/>
      <c r="R240" s="7"/>
      <c r="S240" s="7"/>
      <c r="T240" s="7"/>
      <c r="U240" s="7"/>
      <c r="V240" s="7"/>
      <c r="W240" s="7"/>
      <c r="X240" s="7"/>
      <c r="Y240" s="7"/>
      <c r="Z240" s="7"/>
      <c r="AA240" s="7"/>
      <c r="AB240" s="7"/>
    </row>
    <row r="241" spans="1:28" ht="32.25" customHeight="1">
      <c r="A241" s="7"/>
      <c r="B241" s="7"/>
      <c r="C241" s="7"/>
      <c r="D241" s="7"/>
      <c r="E241" s="7"/>
      <c r="F241" s="7"/>
      <c r="G241" s="7"/>
      <c r="H241" s="7"/>
      <c r="I241" s="267"/>
      <c r="J241" s="264"/>
      <c r="K241" s="7"/>
      <c r="L241" s="7"/>
      <c r="M241" s="7"/>
      <c r="N241" s="7"/>
      <c r="O241" s="7"/>
      <c r="P241" s="7"/>
      <c r="Q241" s="7"/>
      <c r="R241" s="7"/>
      <c r="S241" s="7"/>
      <c r="T241" s="7"/>
      <c r="U241" s="7"/>
      <c r="V241" s="7"/>
      <c r="W241" s="7"/>
      <c r="X241" s="7"/>
      <c r="Y241" s="7"/>
      <c r="Z241" s="7"/>
      <c r="AA241" s="7"/>
      <c r="AB241" s="7"/>
    </row>
    <row r="242" spans="1:28" ht="32.25" customHeight="1">
      <c r="A242" s="7"/>
      <c r="B242" s="7"/>
      <c r="C242" s="7"/>
      <c r="D242" s="7"/>
      <c r="E242" s="7"/>
      <c r="F242" s="7"/>
      <c r="G242" s="7"/>
      <c r="H242" s="7"/>
      <c r="I242" s="267"/>
      <c r="J242" s="264"/>
      <c r="K242" s="7"/>
      <c r="L242" s="7"/>
      <c r="M242" s="7"/>
      <c r="N242" s="7"/>
      <c r="O242" s="7"/>
      <c r="P242" s="7"/>
      <c r="Q242" s="7"/>
      <c r="R242" s="7"/>
      <c r="S242" s="7"/>
      <c r="T242" s="7"/>
      <c r="U242" s="7"/>
      <c r="V242" s="7"/>
      <c r="W242" s="7"/>
      <c r="X242" s="7"/>
      <c r="Y242" s="7"/>
      <c r="Z242" s="7"/>
      <c r="AA242" s="7"/>
      <c r="AB242" s="7"/>
    </row>
    <row r="243" spans="1:28" ht="32.25" customHeight="1">
      <c r="A243" s="7"/>
      <c r="B243" s="7"/>
      <c r="C243" s="7"/>
      <c r="D243" s="7"/>
      <c r="E243" s="7"/>
      <c r="F243" s="7"/>
      <c r="G243" s="7"/>
      <c r="H243" s="7"/>
      <c r="I243" s="267"/>
      <c r="J243" s="264"/>
      <c r="K243" s="7"/>
      <c r="L243" s="7"/>
      <c r="M243" s="7"/>
      <c r="N243" s="7"/>
      <c r="O243" s="7"/>
      <c r="P243" s="7"/>
      <c r="Q243" s="7"/>
      <c r="R243" s="7"/>
      <c r="S243" s="7"/>
      <c r="T243" s="7"/>
      <c r="U243" s="7"/>
      <c r="V243" s="7"/>
      <c r="W243" s="7"/>
      <c r="X243" s="7"/>
      <c r="Y243" s="7"/>
      <c r="Z243" s="7"/>
      <c r="AA243" s="7"/>
      <c r="AB243" s="7"/>
    </row>
    <row r="244" spans="1:28" ht="32.25" customHeight="1">
      <c r="A244" s="7"/>
      <c r="B244" s="7"/>
      <c r="C244" s="7"/>
      <c r="D244" s="7"/>
      <c r="E244" s="7"/>
      <c r="F244" s="7"/>
      <c r="G244" s="7"/>
      <c r="H244" s="7"/>
      <c r="I244" s="267"/>
      <c r="J244" s="264"/>
      <c r="K244" s="7"/>
      <c r="L244" s="7"/>
      <c r="M244" s="7"/>
      <c r="N244" s="7"/>
      <c r="O244" s="7"/>
      <c r="P244" s="7"/>
      <c r="Q244" s="7"/>
      <c r="R244" s="7"/>
      <c r="S244" s="7"/>
      <c r="T244" s="7"/>
      <c r="U244" s="7"/>
      <c r="V244" s="7"/>
      <c r="W244" s="7"/>
      <c r="X244" s="7"/>
      <c r="Y244" s="7"/>
      <c r="Z244" s="7"/>
      <c r="AA244" s="7"/>
      <c r="AB244" s="7"/>
    </row>
    <row r="245" spans="1:28" ht="32.25" customHeight="1">
      <c r="A245" s="7"/>
      <c r="B245" s="7"/>
      <c r="C245" s="7"/>
      <c r="D245" s="7"/>
      <c r="E245" s="7"/>
      <c r="F245" s="7"/>
      <c r="G245" s="7"/>
      <c r="H245" s="7"/>
      <c r="I245" s="267"/>
      <c r="J245" s="264"/>
      <c r="K245" s="7"/>
      <c r="L245" s="7"/>
      <c r="M245" s="7"/>
      <c r="N245" s="7"/>
      <c r="O245" s="7"/>
      <c r="P245" s="7"/>
      <c r="Q245" s="7"/>
      <c r="R245" s="7"/>
      <c r="S245" s="7"/>
      <c r="T245" s="7"/>
      <c r="U245" s="7"/>
      <c r="V245" s="7"/>
      <c r="W245" s="7"/>
      <c r="X245" s="7"/>
      <c r="Y245" s="7"/>
      <c r="Z245" s="7"/>
      <c r="AA245" s="7"/>
      <c r="AB245" s="7"/>
    </row>
    <row r="246" spans="1:28" ht="32.25" customHeight="1">
      <c r="A246" s="7"/>
      <c r="B246" s="7"/>
      <c r="C246" s="7"/>
      <c r="D246" s="7"/>
      <c r="E246" s="7"/>
      <c r="F246" s="7"/>
      <c r="G246" s="7"/>
      <c r="H246" s="7"/>
      <c r="I246" s="267"/>
      <c r="J246" s="264"/>
      <c r="K246" s="7"/>
      <c r="L246" s="7"/>
      <c r="M246" s="7"/>
      <c r="N246" s="7"/>
      <c r="O246" s="7"/>
      <c r="P246" s="7"/>
      <c r="Q246" s="7"/>
      <c r="R246" s="7"/>
      <c r="S246" s="7"/>
      <c r="T246" s="7"/>
      <c r="U246" s="7"/>
      <c r="V246" s="7"/>
      <c r="W246" s="7"/>
      <c r="X246" s="7"/>
      <c r="Y246" s="7"/>
      <c r="Z246" s="7"/>
      <c r="AA246" s="7"/>
      <c r="AB246" s="7"/>
    </row>
    <row r="247" spans="1:28" ht="32.25" customHeight="1">
      <c r="A247" s="7"/>
      <c r="B247" s="7"/>
      <c r="C247" s="7"/>
      <c r="D247" s="7"/>
      <c r="E247" s="7"/>
      <c r="F247" s="7"/>
      <c r="G247" s="7"/>
      <c r="H247" s="7"/>
      <c r="I247" s="267"/>
      <c r="J247" s="264"/>
      <c r="K247" s="7"/>
      <c r="L247" s="7"/>
      <c r="M247" s="7"/>
      <c r="N247" s="7"/>
      <c r="O247" s="7"/>
      <c r="P247" s="7"/>
      <c r="Q247" s="7"/>
      <c r="R247" s="7"/>
      <c r="S247" s="7"/>
      <c r="T247" s="7"/>
      <c r="U247" s="7"/>
      <c r="V247" s="7"/>
      <c r="W247" s="7"/>
      <c r="X247" s="7"/>
      <c r="Y247" s="7"/>
      <c r="Z247" s="7"/>
      <c r="AA247" s="7"/>
      <c r="AB247" s="7"/>
    </row>
    <row r="248" spans="1:28" ht="15.75" customHeight="1"/>
    <row r="249" spans="1:28" ht="15.75" customHeight="1"/>
    <row r="250" spans="1:28" ht="15.75" customHeight="1"/>
    <row r="251" spans="1:28" ht="15.75" customHeight="1"/>
    <row r="252" spans="1:28" ht="15.75" customHeight="1"/>
    <row r="253" spans="1:28" ht="15.75" customHeight="1"/>
    <row r="254" spans="1:28" ht="15.75" customHeight="1"/>
    <row r="255" spans="1:28" ht="15.75" customHeight="1"/>
    <row r="256" spans="1:2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9">
    <mergeCell ref="B12:C12"/>
    <mergeCell ref="H12:I12"/>
    <mergeCell ref="H9:I9"/>
    <mergeCell ref="B11:C11"/>
    <mergeCell ref="H11:I11"/>
    <mergeCell ref="H10:I10"/>
    <mergeCell ref="B6:C6"/>
    <mergeCell ref="H6:I6"/>
    <mergeCell ref="B7:C7"/>
    <mergeCell ref="H7:I7"/>
    <mergeCell ref="B10:C10"/>
    <mergeCell ref="B8:C8"/>
    <mergeCell ref="H8:I8"/>
    <mergeCell ref="B9:C9"/>
    <mergeCell ref="B26:C26"/>
    <mergeCell ref="B14:C14"/>
    <mergeCell ref="H14:I14"/>
    <mergeCell ref="B15:C15"/>
    <mergeCell ref="H15:I15"/>
    <mergeCell ref="B16:C16"/>
    <mergeCell ref="H16:I16"/>
    <mergeCell ref="H19:I19"/>
    <mergeCell ref="H20:I20"/>
    <mergeCell ref="H21:I21"/>
    <mergeCell ref="H22:I22"/>
    <mergeCell ref="H23:I23"/>
    <mergeCell ref="B27:C27"/>
    <mergeCell ref="B28:C28"/>
    <mergeCell ref="B29:C29"/>
    <mergeCell ref="B30:C30"/>
    <mergeCell ref="A31:C31"/>
    <mergeCell ref="H30:I30"/>
    <mergeCell ref="H31:I33"/>
    <mergeCell ref="A32:C32"/>
    <mergeCell ref="A33:C33"/>
    <mergeCell ref="D33:G33"/>
    <mergeCell ref="A34:I34"/>
    <mergeCell ref="C35:I35"/>
    <mergeCell ref="B43:C43"/>
    <mergeCell ref="D43:I43"/>
    <mergeCell ref="B44:I44"/>
    <mergeCell ref="B45:C45"/>
    <mergeCell ref="A47:I47"/>
    <mergeCell ref="A48:I58"/>
    <mergeCell ref="C36:I36"/>
    <mergeCell ref="C37:I37"/>
    <mergeCell ref="C38:I38"/>
    <mergeCell ref="C39:I39"/>
    <mergeCell ref="C40:I40"/>
    <mergeCell ref="C41:I41"/>
    <mergeCell ref="B42:I42"/>
    <mergeCell ref="A1:I1"/>
    <mergeCell ref="A2:I2"/>
    <mergeCell ref="A3:I3"/>
    <mergeCell ref="A4:I4"/>
    <mergeCell ref="A5:C5"/>
    <mergeCell ref="H5:I5"/>
    <mergeCell ref="A6:A8"/>
    <mergeCell ref="A9:A17"/>
    <mergeCell ref="B17:C17"/>
    <mergeCell ref="H17:I17"/>
    <mergeCell ref="H18:I18"/>
    <mergeCell ref="A18:A26"/>
    <mergeCell ref="B18:C18"/>
    <mergeCell ref="B19:C19"/>
    <mergeCell ref="B20:C20"/>
    <mergeCell ref="B21:C21"/>
    <mergeCell ref="B22:C22"/>
    <mergeCell ref="B23:C23"/>
    <mergeCell ref="B13:C13"/>
    <mergeCell ref="H13:I13"/>
    <mergeCell ref="B24:C24"/>
    <mergeCell ref="B25:C25"/>
    <mergeCell ref="H29:I29"/>
    <mergeCell ref="H24:I24"/>
    <mergeCell ref="H25:I25"/>
    <mergeCell ref="H26:I26"/>
    <mergeCell ref="H27:I27"/>
    <mergeCell ref="H28:I28"/>
  </mergeCells>
  <dataValidations count="1">
    <dataValidation type="list" allowBlank="1" sqref="D6:G30" xr:uid="{00000000-0002-0000-0E00-000000000000}">
      <formula1>"✓"</formula1>
    </dataValidation>
  </dataValidations>
  <pageMargins left="0.7" right="0.7" top="0.75" bottom="0.75" header="0" footer="0"/>
  <pageSetup fitToHeight="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FFFF"/>
  </sheetPr>
  <dimension ref="A1:AB1000"/>
  <sheetViews>
    <sheetView showGridLines="0" workbookViewId="0">
      <pane ySplit="5" topLeftCell="A50" activePane="bottomLeft" state="frozen"/>
      <selection pane="bottomLeft" sqref="A1:I69"/>
    </sheetView>
  </sheetViews>
  <sheetFormatPr defaultColWidth="12.59765625" defaultRowHeight="15" customHeight="1"/>
  <cols>
    <col min="1" max="2" width="17.8984375" customWidth="1"/>
    <col min="3" max="3" width="65.5" customWidth="1"/>
    <col min="4" max="4" width="8.59765625" customWidth="1"/>
    <col min="5" max="5" width="7.19921875" customWidth="1"/>
    <col min="6" max="6" width="9.5" customWidth="1"/>
    <col min="7" max="7" width="11.8984375" customWidth="1"/>
    <col min="8" max="8" width="14.09765625" customWidth="1"/>
    <col min="9" max="9" width="22.8984375" customWidth="1"/>
    <col min="10" max="10" width="15.09765625" hidden="1" customWidth="1"/>
    <col min="11" max="11" width="16.3984375" hidden="1" customWidth="1"/>
    <col min="12" max="15" width="8.59765625" hidden="1" customWidth="1"/>
    <col min="16" max="16" width="46.8984375" hidden="1" customWidth="1"/>
    <col min="17" max="17" width="12.59765625" customWidth="1"/>
    <col min="18" max="28" width="8.59765625" customWidth="1"/>
  </cols>
  <sheetData>
    <row r="1" spans="1:28" ht="39.75" customHeight="1">
      <c r="A1" s="560" t="s">
        <v>534</v>
      </c>
      <c r="B1" s="308"/>
      <c r="C1" s="308"/>
      <c r="D1" s="308"/>
      <c r="E1" s="308"/>
      <c r="F1" s="308"/>
      <c r="G1" s="308"/>
      <c r="H1" s="308"/>
      <c r="I1" s="332"/>
      <c r="J1" s="132"/>
      <c r="K1" s="132"/>
      <c r="L1" s="6"/>
      <c r="M1" s="6" t="s">
        <v>302</v>
      </c>
      <c r="N1" s="6">
        <f>SUM(K:K)</f>
        <v>0</v>
      </c>
      <c r="O1" s="6"/>
      <c r="P1" s="6"/>
      <c r="Q1" s="6"/>
      <c r="R1" s="6"/>
      <c r="S1" s="7"/>
      <c r="T1" s="7"/>
      <c r="U1" s="7"/>
      <c r="V1" s="7"/>
      <c r="W1" s="7"/>
      <c r="X1" s="7"/>
      <c r="Y1" s="7"/>
      <c r="Z1" s="7"/>
      <c r="AA1" s="7"/>
      <c r="AB1" s="7"/>
    </row>
    <row r="2" spans="1:28" ht="59.25" customHeight="1">
      <c r="A2" s="449" t="s">
        <v>535</v>
      </c>
      <c r="B2" s="308"/>
      <c r="C2" s="308"/>
      <c r="D2" s="308"/>
      <c r="E2" s="308"/>
      <c r="F2" s="308"/>
      <c r="G2" s="308"/>
      <c r="H2" s="308"/>
      <c r="I2" s="332"/>
      <c r="J2" s="209"/>
      <c r="K2" s="210"/>
      <c r="L2" s="6"/>
      <c r="M2" s="6" t="s">
        <v>304</v>
      </c>
      <c r="N2" s="6">
        <f>SUM(L:L)</f>
        <v>0</v>
      </c>
      <c r="O2" s="6"/>
      <c r="P2" s="6"/>
      <c r="Q2" s="6"/>
      <c r="R2" s="6"/>
      <c r="S2" s="7"/>
      <c r="T2" s="7"/>
      <c r="U2" s="7"/>
      <c r="V2" s="7"/>
      <c r="W2" s="7"/>
      <c r="X2" s="7"/>
      <c r="Y2" s="7"/>
      <c r="Z2" s="7"/>
      <c r="AA2" s="7"/>
      <c r="AB2" s="7"/>
    </row>
    <row r="3" spans="1:28" ht="17.25" customHeight="1">
      <c r="A3" s="561"/>
      <c r="B3" s="316"/>
      <c r="C3" s="316"/>
      <c r="D3" s="316"/>
      <c r="E3" s="316"/>
      <c r="F3" s="316"/>
      <c r="G3" s="316"/>
      <c r="H3" s="316"/>
      <c r="I3" s="316"/>
      <c r="J3" s="187"/>
      <c r="K3" s="188"/>
      <c r="L3" s="31"/>
      <c r="M3" s="31" t="s">
        <v>305</v>
      </c>
      <c r="N3" s="30">
        <f>SUM(J:J)</f>
        <v>90</v>
      </c>
      <c r="O3" s="188"/>
      <c r="P3" s="188"/>
      <c r="Q3" s="6"/>
      <c r="R3" s="6"/>
      <c r="S3" s="7"/>
      <c r="T3" s="7"/>
      <c r="U3" s="7"/>
      <c r="V3" s="7"/>
      <c r="W3" s="7"/>
      <c r="X3" s="7"/>
      <c r="Y3" s="7"/>
      <c r="Z3" s="7"/>
      <c r="AA3" s="7"/>
      <c r="AB3" s="7"/>
    </row>
    <row r="4" spans="1:28" ht="34.5" customHeight="1">
      <c r="A4" s="451" t="s">
        <v>271</v>
      </c>
      <c r="B4" s="308"/>
      <c r="C4" s="308"/>
      <c r="D4" s="308"/>
      <c r="E4" s="308"/>
      <c r="F4" s="308"/>
      <c r="G4" s="308"/>
      <c r="H4" s="308"/>
      <c r="I4" s="332"/>
      <c r="J4" s="187"/>
      <c r="K4" s="188"/>
      <c r="L4" s="31"/>
      <c r="M4" s="31" t="s">
        <v>306</v>
      </c>
      <c r="N4" s="30">
        <f>SUM(N1+N2)</f>
        <v>0</v>
      </c>
      <c r="O4" s="188"/>
      <c r="P4" s="188"/>
      <c r="Q4" s="6"/>
      <c r="R4" s="6"/>
      <c r="S4" s="7"/>
      <c r="T4" s="7"/>
      <c r="U4" s="7"/>
      <c r="V4" s="7"/>
      <c r="W4" s="7"/>
      <c r="X4" s="7"/>
      <c r="Y4" s="7"/>
      <c r="Z4" s="7"/>
      <c r="AA4" s="7"/>
      <c r="AB4" s="7"/>
    </row>
    <row r="5" spans="1:28" ht="45.75" customHeight="1">
      <c r="A5" s="428" t="s">
        <v>536</v>
      </c>
      <c r="B5" s="338"/>
      <c r="C5" s="339"/>
      <c r="D5" s="24" t="s">
        <v>273</v>
      </c>
      <c r="E5" s="24" t="s">
        <v>274</v>
      </c>
      <c r="F5" s="24" t="s">
        <v>275</v>
      </c>
      <c r="G5" s="249" t="s">
        <v>276</v>
      </c>
      <c r="H5" s="429" t="s">
        <v>277</v>
      </c>
      <c r="I5" s="339"/>
      <c r="J5" s="33" t="s">
        <v>308</v>
      </c>
      <c r="K5" s="82" t="s">
        <v>309</v>
      </c>
      <c r="L5" s="83" t="s">
        <v>310</v>
      </c>
      <c r="M5" s="34" t="s">
        <v>302</v>
      </c>
      <c r="N5" s="34" t="s">
        <v>311</v>
      </c>
      <c r="O5" s="34" t="s">
        <v>275</v>
      </c>
      <c r="P5" s="83" t="s">
        <v>304</v>
      </c>
      <c r="Q5" s="6"/>
      <c r="R5" s="6"/>
      <c r="S5" s="7"/>
      <c r="T5" s="7"/>
      <c r="U5" s="7"/>
      <c r="V5" s="7"/>
      <c r="W5" s="7"/>
      <c r="X5" s="7"/>
      <c r="Y5" s="7"/>
      <c r="Z5" s="7"/>
      <c r="AA5" s="7"/>
      <c r="AB5" s="7"/>
    </row>
    <row r="6" spans="1:28" ht="45.75" customHeight="1">
      <c r="A6" s="562" t="s">
        <v>85</v>
      </c>
      <c r="B6" s="419" t="s">
        <v>537</v>
      </c>
      <c r="C6" s="332"/>
      <c r="D6" s="25"/>
      <c r="E6" s="25"/>
      <c r="F6" s="25"/>
      <c r="G6" s="25"/>
      <c r="H6" s="340"/>
      <c r="I6" s="332"/>
      <c r="J6" s="85">
        <v>1</v>
      </c>
      <c r="K6" s="38">
        <f t="shared" ref="K6:K41" si="0">(M6*J6)</f>
        <v>0</v>
      </c>
      <c r="L6" s="38">
        <f t="shared" ref="L6:L41" si="1">(P6*J6*0.5)</f>
        <v>0</v>
      </c>
      <c r="M6" s="38">
        <f t="shared" ref="M6:P6" si="2">IF(D6="✓", 1, 0)</f>
        <v>0</v>
      </c>
      <c r="N6" s="38">
        <f t="shared" si="2"/>
        <v>0</v>
      </c>
      <c r="O6" s="38">
        <f t="shared" si="2"/>
        <v>0</v>
      </c>
      <c r="P6" s="38">
        <f t="shared" si="2"/>
        <v>0</v>
      </c>
      <c r="Q6" s="6"/>
      <c r="R6" s="6"/>
      <c r="S6" s="7"/>
      <c r="T6" s="7"/>
      <c r="U6" s="7"/>
      <c r="V6" s="7"/>
      <c r="W6" s="7"/>
      <c r="X6" s="7"/>
      <c r="Y6" s="7"/>
      <c r="Z6" s="7"/>
      <c r="AA6" s="7"/>
      <c r="AB6" s="7"/>
    </row>
    <row r="7" spans="1:28" ht="45.75" customHeight="1">
      <c r="A7" s="284"/>
      <c r="B7" s="419" t="s">
        <v>538</v>
      </c>
      <c r="C7" s="332"/>
      <c r="D7" s="25"/>
      <c r="E7" s="25"/>
      <c r="F7" s="25"/>
      <c r="G7" s="25"/>
      <c r="H7" s="340"/>
      <c r="I7" s="332"/>
      <c r="J7" s="85">
        <v>1</v>
      </c>
      <c r="K7" s="38">
        <f t="shared" si="0"/>
        <v>0</v>
      </c>
      <c r="L7" s="38">
        <f t="shared" si="1"/>
        <v>0</v>
      </c>
      <c r="M7" s="38">
        <f t="shared" ref="M7:P7" si="3">IF(D7="✓", 1, 0)</f>
        <v>0</v>
      </c>
      <c r="N7" s="38">
        <f t="shared" si="3"/>
        <v>0</v>
      </c>
      <c r="O7" s="38">
        <f t="shared" si="3"/>
        <v>0</v>
      </c>
      <c r="P7" s="38">
        <f t="shared" si="3"/>
        <v>0</v>
      </c>
      <c r="Q7" s="6"/>
      <c r="R7" s="6"/>
      <c r="S7" s="7"/>
      <c r="T7" s="7"/>
      <c r="U7" s="7"/>
      <c r="V7" s="7"/>
      <c r="W7" s="7"/>
      <c r="X7" s="7"/>
      <c r="Y7" s="7"/>
      <c r="Z7" s="7"/>
      <c r="AA7" s="7"/>
      <c r="AB7" s="7"/>
    </row>
    <row r="8" spans="1:28" ht="50.25" customHeight="1">
      <c r="A8" s="189" t="s">
        <v>87</v>
      </c>
      <c r="B8" s="419" t="s">
        <v>539</v>
      </c>
      <c r="C8" s="332"/>
      <c r="D8" s="25"/>
      <c r="E8" s="25"/>
      <c r="F8" s="25"/>
      <c r="G8" s="25"/>
      <c r="H8" s="340"/>
      <c r="I8" s="332"/>
      <c r="J8" s="85">
        <v>3</v>
      </c>
      <c r="K8" s="38">
        <f t="shared" si="0"/>
        <v>0</v>
      </c>
      <c r="L8" s="38">
        <f t="shared" si="1"/>
        <v>0</v>
      </c>
      <c r="M8" s="38">
        <f t="shared" ref="M8:P8" si="4">IF(D8="✓", 1, 0)</f>
        <v>0</v>
      </c>
      <c r="N8" s="38">
        <f t="shared" si="4"/>
        <v>0</v>
      </c>
      <c r="O8" s="38">
        <f t="shared" si="4"/>
        <v>0</v>
      </c>
      <c r="P8" s="38">
        <f t="shared" si="4"/>
        <v>0</v>
      </c>
      <c r="Q8" s="6"/>
      <c r="R8" s="6"/>
      <c r="S8" s="7"/>
      <c r="T8" s="7"/>
      <c r="U8" s="7"/>
      <c r="V8" s="7"/>
      <c r="W8" s="7"/>
      <c r="X8" s="7"/>
      <c r="Y8" s="7"/>
      <c r="Z8" s="7"/>
      <c r="AA8" s="7"/>
      <c r="AB8" s="7"/>
    </row>
    <row r="9" spans="1:28" ht="50.25" customHeight="1">
      <c r="A9" s="211"/>
      <c r="B9" s="419" t="s">
        <v>540</v>
      </c>
      <c r="C9" s="332"/>
      <c r="D9" s="25"/>
      <c r="E9" s="25"/>
      <c r="F9" s="25"/>
      <c r="G9" s="25"/>
      <c r="H9" s="340"/>
      <c r="I9" s="332"/>
      <c r="J9" s="86">
        <v>3</v>
      </c>
      <c r="K9" s="38">
        <f t="shared" si="0"/>
        <v>0</v>
      </c>
      <c r="L9" s="38">
        <f t="shared" si="1"/>
        <v>0</v>
      </c>
      <c r="M9" s="38">
        <f t="shared" ref="M9:P9" si="5">IF(D9="✓", 1, 0)</f>
        <v>0</v>
      </c>
      <c r="N9" s="38">
        <f t="shared" si="5"/>
        <v>0</v>
      </c>
      <c r="O9" s="38">
        <f t="shared" si="5"/>
        <v>0</v>
      </c>
      <c r="P9" s="38">
        <f t="shared" si="5"/>
        <v>0</v>
      </c>
      <c r="Q9" s="6"/>
      <c r="R9" s="6"/>
      <c r="S9" s="7"/>
      <c r="T9" s="7"/>
      <c r="U9" s="7"/>
      <c r="V9" s="7"/>
      <c r="W9" s="7"/>
      <c r="X9" s="7"/>
      <c r="Y9" s="7"/>
      <c r="Z9" s="7"/>
      <c r="AA9" s="7"/>
      <c r="AB9" s="7"/>
    </row>
    <row r="10" spans="1:28" ht="49.5" customHeight="1">
      <c r="A10" s="211"/>
      <c r="B10" s="419" t="s">
        <v>541</v>
      </c>
      <c r="C10" s="332"/>
      <c r="D10" s="25"/>
      <c r="E10" s="25"/>
      <c r="F10" s="25"/>
      <c r="G10" s="25"/>
      <c r="H10" s="557"/>
      <c r="I10" s="332"/>
      <c r="J10" s="87">
        <v>3</v>
      </c>
      <c r="K10" s="38">
        <f t="shared" si="0"/>
        <v>0</v>
      </c>
      <c r="L10" s="38">
        <f t="shared" si="1"/>
        <v>0</v>
      </c>
      <c r="M10" s="38">
        <f t="shared" ref="M10:P10" si="6">IF(D10="✓", 1, 0)</f>
        <v>0</v>
      </c>
      <c r="N10" s="38">
        <f t="shared" si="6"/>
        <v>0</v>
      </c>
      <c r="O10" s="38">
        <f t="shared" si="6"/>
        <v>0</v>
      </c>
      <c r="P10" s="38">
        <f t="shared" si="6"/>
        <v>0</v>
      </c>
      <c r="Q10" s="6"/>
      <c r="R10" s="6"/>
      <c r="S10" s="7"/>
      <c r="T10" s="7"/>
      <c r="U10" s="7"/>
      <c r="V10" s="7"/>
      <c r="W10" s="7"/>
      <c r="X10" s="7"/>
      <c r="Y10" s="7"/>
      <c r="Z10" s="7"/>
      <c r="AA10" s="7"/>
      <c r="AB10" s="7"/>
    </row>
    <row r="11" spans="1:28" ht="60.75" customHeight="1">
      <c r="A11" s="211"/>
      <c r="B11" s="419" t="s">
        <v>542</v>
      </c>
      <c r="C11" s="332"/>
      <c r="D11" s="25"/>
      <c r="E11" s="25"/>
      <c r="F11" s="25"/>
      <c r="G11" s="25"/>
      <c r="H11" s="340"/>
      <c r="I11" s="332"/>
      <c r="J11" s="88">
        <v>3</v>
      </c>
      <c r="K11" s="38">
        <f t="shared" si="0"/>
        <v>0</v>
      </c>
      <c r="L11" s="38">
        <f t="shared" si="1"/>
        <v>0</v>
      </c>
      <c r="M11" s="38">
        <f t="shared" ref="M11:P11" si="7">IF(D11="✓", 1, 0)</f>
        <v>0</v>
      </c>
      <c r="N11" s="38">
        <f t="shared" si="7"/>
        <v>0</v>
      </c>
      <c r="O11" s="38">
        <f t="shared" si="7"/>
        <v>0</v>
      </c>
      <c r="P11" s="38">
        <f t="shared" si="7"/>
        <v>0</v>
      </c>
      <c r="Q11" s="6"/>
      <c r="R11" s="6"/>
      <c r="S11" s="7"/>
      <c r="T11" s="7"/>
      <c r="U11" s="7"/>
      <c r="V11" s="7"/>
      <c r="W11" s="7"/>
      <c r="X11" s="7"/>
      <c r="Y11" s="7"/>
      <c r="Z11" s="7"/>
      <c r="AA11" s="7"/>
      <c r="AB11" s="7"/>
    </row>
    <row r="12" spans="1:28" ht="51.75" customHeight="1">
      <c r="A12" s="211"/>
      <c r="B12" s="419" t="s">
        <v>543</v>
      </c>
      <c r="C12" s="332"/>
      <c r="D12" s="25"/>
      <c r="E12" s="25"/>
      <c r="F12" s="25"/>
      <c r="G12" s="25"/>
      <c r="H12" s="340"/>
      <c r="I12" s="332"/>
      <c r="J12" s="88">
        <v>3</v>
      </c>
      <c r="K12" s="38">
        <f t="shared" si="0"/>
        <v>0</v>
      </c>
      <c r="L12" s="38">
        <f t="shared" si="1"/>
        <v>0</v>
      </c>
      <c r="M12" s="38">
        <f t="shared" ref="M12:P12" si="8">IF(D12="✓", 1, 0)</f>
        <v>0</v>
      </c>
      <c r="N12" s="38">
        <f t="shared" si="8"/>
        <v>0</v>
      </c>
      <c r="O12" s="38">
        <f t="shared" si="8"/>
        <v>0</v>
      </c>
      <c r="P12" s="38">
        <f t="shared" si="8"/>
        <v>0</v>
      </c>
      <c r="Q12" s="6"/>
      <c r="R12" s="6"/>
      <c r="S12" s="7"/>
      <c r="T12" s="7"/>
      <c r="U12" s="7"/>
      <c r="V12" s="7"/>
      <c r="W12" s="7"/>
      <c r="X12" s="7"/>
      <c r="Y12" s="7"/>
      <c r="Z12" s="7"/>
      <c r="AA12" s="7"/>
      <c r="AB12" s="7"/>
    </row>
    <row r="13" spans="1:28" ht="35.25" customHeight="1">
      <c r="A13" s="211"/>
      <c r="B13" s="419" t="s">
        <v>544</v>
      </c>
      <c r="C13" s="332"/>
      <c r="D13" s="25"/>
      <c r="E13" s="25"/>
      <c r="F13" s="25"/>
      <c r="G13" s="25"/>
      <c r="H13" s="340"/>
      <c r="I13" s="332"/>
      <c r="J13" s="88">
        <v>3</v>
      </c>
      <c r="K13" s="38">
        <f t="shared" si="0"/>
        <v>0</v>
      </c>
      <c r="L13" s="38">
        <f t="shared" si="1"/>
        <v>0</v>
      </c>
      <c r="M13" s="38">
        <f t="shared" ref="M13:P13" si="9">IF(D13="✓", 1, 0)</f>
        <v>0</v>
      </c>
      <c r="N13" s="38">
        <f t="shared" si="9"/>
        <v>0</v>
      </c>
      <c r="O13" s="38">
        <f t="shared" si="9"/>
        <v>0</v>
      </c>
      <c r="P13" s="38">
        <f t="shared" si="9"/>
        <v>0</v>
      </c>
      <c r="Q13" s="6"/>
      <c r="R13" s="6"/>
      <c r="S13" s="7"/>
      <c r="T13" s="7"/>
      <c r="U13" s="7"/>
      <c r="V13" s="7"/>
      <c r="W13" s="7"/>
      <c r="X13" s="7"/>
      <c r="Y13" s="7"/>
      <c r="Z13" s="7"/>
      <c r="AA13" s="7"/>
      <c r="AB13" s="7"/>
    </row>
    <row r="14" spans="1:28" ht="74.25" customHeight="1">
      <c r="A14" s="211"/>
      <c r="B14" s="419" t="s">
        <v>545</v>
      </c>
      <c r="C14" s="332"/>
      <c r="D14" s="25"/>
      <c r="E14" s="25"/>
      <c r="F14" s="25"/>
      <c r="G14" s="25"/>
      <c r="H14" s="340"/>
      <c r="I14" s="332"/>
      <c r="J14" s="88">
        <v>3</v>
      </c>
      <c r="K14" s="38">
        <f t="shared" si="0"/>
        <v>0</v>
      </c>
      <c r="L14" s="38">
        <f t="shared" si="1"/>
        <v>0</v>
      </c>
      <c r="M14" s="38">
        <f t="shared" ref="M14:P14" si="10">IF(D14="✓", 1, 0)</f>
        <v>0</v>
      </c>
      <c r="N14" s="38">
        <f t="shared" si="10"/>
        <v>0</v>
      </c>
      <c r="O14" s="38">
        <f t="shared" si="10"/>
        <v>0</v>
      </c>
      <c r="P14" s="38">
        <f t="shared" si="10"/>
        <v>0</v>
      </c>
      <c r="Q14" s="6"/>
      <c r="R14" s="6"/>
      <c r="S14" s="7"/>
      <c r="T14" s="7"/>
      <c r="U14" s="7"/>
      <c r="V14" s="7"/>
      <c r="W14" s="7"/>
      <c r="X14" s="7"/>
      <c r="Y14" s="7"/>
      <c r="Z14" s="7"/>
      <c r="AA14" s="7"/>
      <c r="AB14" s="7"/>
    </row>
    <row r="15" spans="1:28" ht="57.75" customHeight="1">
      <c r="A15" s="211"/>
      <c r="B15" s="419" t="s">
        <v>546</v>
      </c>
      <c r="C15" s="332"/>
      <c r="D15" s="25"/>
      <c r="E15" s="25"/>
      <c r="F15" s="25"/>
      <c r="G15" s="25"/>
      <c r="H15" s="340"/>
      <c r="I15" s="332"/>
      <c r="J15" s="88">
        <v>3</v>
      </c>
      <c r="K15" s="38">
        <f t="shared" si="0"/>
        <v>0</v>
      </c>
      <c r="L15" s="38">
        <f t="shared" si="1"/>
        <v>0</v>
      </c>
      <c r="M15" s="38">
        <f t="shared" ref="M15:P15" si="11">IF(D15="✓", 1, 0)</f>
        <v>0</v>
      </c>
      <c r="N15" s="38">
        <f t="shared" si="11"/>
        <v>0</v>
      </c>
      <c r="O15" s="38">
        <f t="shared" si="11"/>
        <v>0</v>
      </c>
      <c r="P15" s="38">
        <f t="shared" si="11"/>
        <v>0</v>
      </c>
      <c r="Q15" s="6"/>
      <c r="R15" s="6"/>
      <c r="S15" s="7"/>
      <c r="T15" s="7"/>
      <c r="U15" s="7"/>
      <c r="V15" s="7"/>
      <c r="W15" s="7"/>
      <c r="X15" s="7"/>
      <c r="Y15" s="7"/>
      <c r="Z15" s="7"/>
      <c r="AA15" s="7"/>
      <c r="AB15" s="7"/>
    </row>
    <row r="16" spans="1:28" ht="48.75" customHeight="1">
      <c r="A16" s="211"/>
      <c r="B16" s="419" t="s">
        <v>547</v>
      </c>
      <c r="C16" s="332"/>
      <c r="D16" s="25"/>
      <c r="E16" s="25"/>
      <c r="F16" s="25"/>
      <c r="G16" s="25"/>
      <c r="H16" s="340"/>
      <c r="I16" s="332"/>
      <c r="J16" s="88">
        <v>3</v>
      </c>
      <c r="K16" s="38">
        <f t="shared" si="0"/>
        <v>0</v>
      </c>
      <c r="L16" s="38">
        <f t="shared" si="1"/>
        <v>0</v>
      </c>
      <c r="M16" s="38">
        <f t="shared" ref="M16:P16" si="12">IF(D16="✓", 1, 0)</f>
        <v>0</v>
      </c>
      <c r="N16" s="38">
        <f t="shared" si="12"/>
        <v>0</v>
      </c>
      <c r="O16" s="38">
        <f t="shared" si="12"/>
        <v>0</v>
      </c>
      <c r="P16" s="38">
        <f t="shared" si="12"/>
        <v>0</v>
      </c>
      <c r="Q16" s="6"/>
      <c r="R16" s="6"/>
      <c r="S16" s="7"/>
      <c r="T16" s="7"/>
      <c r="U16" s="7"/>
      <c r="V16" s="7"/>
      <c r="W16" s="7"/>
      <c r="X16" s="7"/>
      <c r="Y16" s="7"/>
      <c r="Z16" s="7"/>
      <c r="AA16" s="7"/>
      <c r="AB16" s="7"/>
    </row>
    <row r="17" spans="1:28" ht="36.75" customHeight="1">
      <c r="A17" s="211"/>
      <c r="B17" s="419" t="s">
        <v>548</v>
      </c>
      <c r="C17" s="332"/>
      <c r="D17" s="25"/>
      <c r="E17" s="25"/>
      <c r="F17" s="25"/>
      <c r="G17" s="25"/>
      <c r="H17" s="340"/>
      <c r="I17" s="332"/>
      <c r="J17" s="88">
        <v>3</v>
      </c>
      <c r="K17" s="38">
        <f t="shared" si="0"/>
        <v>0</v>
      </c>
      <c r="L17" s="38">
        <f t="shared" si="1"/>
        <v>0</v>
      </c>
      <c r="M17" s="38">
        <f t="shared" ref="M17:P17" si="13">IF(D17="✓", 1, 0)</f>
        <v>0</v>
      </c>
      <c r="N17" s="38">
        <f t="shared" si="13"/>
        <v>0</v>
      </c>
      <c r="O17" s="38">
        <f t="shared" si="13"/>
        <v>0</v>
      </c>
      <c r="P17" s="38">
        <f t="shared" si="13"/>
        <v>0</v>
      </c>
      <c r="Q17" s="6"/>
      <c r="R17" s="6"/>
      <c r="S17" s="7"/>
      <c r="T17" s="7"/>
      <c r="U17" s="7"/>
      <c r="V17" s="7"/>
      <c r="W17" s="7"/>
      <c r="X17" s="7"/>
      <c r="Y17" s="7"/>
      <c r="Z17" s="7"/>
      <c r="AA17" s="7"/>
      <c r="AB17" s="7"/>
    </row>
    <row r="18" spans="1:28" ht="45.75" customHeight="1">
      <c r="A18" s="211"/>
      <c r="B18" s="419" t="s">
        <v>549</v>
      </c>
      <c r="C18" s="332"/>
      <c r="D18" s="25"/>
      <c r="E18" s="25"/>
      <c r="F18" s="25"/>
      <c r="G18" s="25"/>
      <c r="H18" s="340"/>
      <c r="I18" s="332"/>
      <c r="J18" s="88">
        <v>3</v>
      </c>
      <c r="K18" s="38">
        <f t="shared" si="0"/>
        <v>0</v>
      </c>
      <c r="L18" s="38">
        <f t="shared" si="1"/>
        <v>0</v>
      </c>
      <c r="M18" s="38">
        <f t="shared" ref="M18:P18" si="14">IF(D18="✓", 1, 0)</f>
        <v>0</v>
      </c>
      <c r="N18" s="38">
        <f t="shared" si="14"/>
        <v>0</v>
      </c>
      <c r="O18" s="38">
        <f t="shared" si="14"/>
        <v>0</v>
      </c>
      <c r="P18" s="38">
        <f t="shared" si="14"/>
        <v>0</v>
      </c>
      <c r="Q18" s="6"/>
      <c r="R18" s="6"/>
      <c r="S18" s="7"/>
      <c r="T18" s="7"/>
      <c r="U18" s="7"/>
      <c r="V18" s="7"/>
      <c r="W18" s="7"/>
      <c r="X18" s="7"/>
      <c r="Y18" s="7"/>
      <c r="Z18" s="7"/>
      <c r="AA18" s="7"/>
      <c r="AB18" s="7"/>
    </row>
    <row r="19" spans="1:28" ht="43.5" customHeight="1">
      <c r="A19" s="211"/>
      <c r="B19" s="419" t="s">
        <v>550</v>
      </c>
      <c r="C19" s="332"/>
      <c r="D19" s="25"/>
      <c r="E19" s="25"/>
      <c r="F19" s="25"/>
      <c r="G19" s="25"/>
      <c r="H19" s="340"/>
      <c r="I19" s="332"/>
      <c r="J19" s="88">
        <v>3</v>
      </c>
      <c r="K19" s="38">
        <f t="shared" si="0"/>
        <v>0</v>
      </c>
      <c r="L19" s="38">
        <f t="shared" si="1"/>
        <v>0</v>
      </c>
      <c r="M19" s="38">
        <f t="shared" ref="M19:P19" si="15">IF(D19="✓", 1, 0)</f>
        <v>0</v>
      </c>
      <c r="N19" s="38">
        <f t="shared" si="15"/>
        <v>0</v>
      </c>
      <c r="O19" s="38">
        <f t="shared" si="15"/>
        <v>0</v>
      </c>
      <c r="P19" s="38">
        <f t="shared" si="15"/>
        <v>0</v>
      </c>
      <c r="Q19" s="6"/>
      <c r="R19" s="6"/>
      <c r="S19" s="7"/>
      <c r="T19" s="7"/>
      <c r="U19" s="7"/>
      <c r="V19" s="7"/>
      <c r="W19" s="7"/>
      <c r="X19" s="7"/>
      <c r="Y19" s="7"/>
      <c r="Z19" s="7"/>
      <c r="AA19" s="7"/>
      <c r="AB19" s="7"/>
    </row>
    <row r="20" spans="1:28" ht="82.5" customHeight="1">
      <c r="A20" s="211"/>
      <c r="B20" s="419" t="s">
        <v>551</v>
      </c>
      <c r="C20" s="332"/>
      <c r="D20" s="25"/>
      <c r="E20" s="25"/>
      <c r="F20" s="25"/>
      <c r="G20" s="25"/>
      <c r="H20" s="340"/>
      <c r="I20" s="332"/>
      <c r="J20" s="88">
        <v>3</v>
      </c>
      <c r="K20" s="38">
        <f t="shared" si="0"/>
        <v>0</v>
      </c>
      <c r="L20" s="38">
        <f t="shared" si="1"/>
        <v>0</v>
      </c>
      <c r="M20" s="38">
        <f t="shared" ref="M20:P20" si="16">IF(D20="✓", 1, 0)</f>
        <v>0</v>
      </c>
      <c r="N20" s="38">
        <f t="shared" si="16"/>
        <v>0</v>
      </c>
      <c r="O20" s="38">
        <f t="shared" si="16"/>
        <v>0</v>
      </c>
      <c r="P20" s="38">
        <f t="shared" si="16"/>
        <v>0</v>
      </c>
      <c r="Q20" s="6"/>
      <c r="R20" s="6"/>
      <c r="S20" s="7"/>
      <c r="T20" s="7"/>
      <c r="U20" s="7"/>
      <c r="V20" s="7"/>
      <c r="W20" s="7"/>
      <c r="X20" s="7"/>
      <c r="Y20" s="7"/>
      <c r="Z20" s="7"/>
      <c r="AA20" s="7"/>
      <c r="AB20" s="7"/>
    </row>
    <row r="21" spans="1:28" ht="55.5" customHeight="1">
      <c r="A21" s="211"/>
      <c r="B21" s="419" t="s">
        <v>552</v>
      </c>
      <c r="C21" s="332"/>
      <c r="D21" s="25"/>
      <c r="E21" s="25"/>
      <c r="F21" s="25"/>
      <c r="G21" s="25"/>
      <c r="H21" s="557"/>
      <c r="I21" s="332"/>
      <c r="J21" s="88">
        <v>3</v>
      </c>
      <c r="K21" s="38">
        <f t="shared" si="0"/>
        <v>0</v>
      </c>
      <c r="L21" s="38">
        <f t="shared" si="1"/>
        <v>0</v>
      </c>
      <c r="M21" s="38">
        <f t="shared" ref="M21:P21" si="17">IF(D21="✓", 1, 0)</f>
        <v>0</v>
      </c>
      <c r="N21" s="38">
        <f t="shared" si="17"/>
        <v>0</v>
      </c>
      <c r="O21" s="38">
        <f t="shared" si="17"/>
        <v>0</v>
      </c>
      <c r="P21" s="38">
        <f t="shared" si="17"/>
        <v>0</v>
      </c>
      <c r="Q21" s="6"/>
      <c r="R21" s="6"/>
      <c r="S21" s="7"/>
      <c r="T21" s="7"/>
      <c r="U21" s="7"/>
      <c r="V21" s="7"/>
      <c r="W21" s="7"/>
      <c r="X21" s="7"/>
      <c r="Y21" s="7"/>
      <c r="Z21" s="7"/>
      <c r="AA21" s="7"/>
      <c r="AB21" s="7"/>
    </row>
    <row r="22" spans="1:28" ht="46.5" customHeight="1">
      <c r="A22" s="211"/>
      <c r="B22" s="419" t="s">
        <v>553</v>
      </c>
      <c r="C22" s="332"/>
      <c r="D22" s="25"/>
      <c r="E22" s="25"/>
      <c r="F22" s="25"/>
      <c r="G22" s="25"/>
      <c r="H22" s="340"/>
      <c r="I22" s="332"/>
      <c r="J22" s="88">
        <v>3</v>
      </c>
      <c r="K22" s="38">
        <f t="shared" si="0"/>
        <v>0</v>
      </c>
      <c r="L22" s="38">
        <f t="shared" si="1"/>
        <v>0</v>
      </c>
      <c r="M22" s="38">
        <f t="shared" ref="M22:P22" si="18">IF(D22="✓", 1, 0)</f>
        <v>0</v>
      </c>
      <c r="N22" s="38">
        <f t="shared" si="18"/>
        <v>0</v>
      </c>
      <c r="O22" s="38">
        <f t="shared" si="18"/>
        <v>0</v>
      </c>
      <c r="P22" s="38">
        <f t="shared" si="18"/>
        <v>0</v>
      </c>
      <c r="Q22" s="6"/>
      <c r="R22" s="6"/>
      <c r="S22" s="7"/>
      <c r="T22" s="7"/>
      <c r="U22" s="7"/>
      <c r="V22" s="7"/>
      <c r="W22" s="7"/>
      <c r="X22" s="7"/>
      <c r="Y22" s="7"/>
      <c r="Z22" s="7"/>
      <c r="AA22" s="7"/>
      <c r="AB22" s="7"/>
    </row>
    <row r="23" spans="1:28" ht="75.75" customHeight="1">
      <c r="A23" s="211"/>
      <c r="B23" s="419" t="s">
        <v>554</v>
      </c>
      <c r="C23" s="332"/>
      <c r="D23" s="25"/>
      <c r="E23" s="25"/>
      <c r="F23" s="25"/>
      <c r="G23" s="25"/>
      <c r="H23" s="557"/>
      <c r="I23" s="332"/>
      <c r="J23" s="88">
        <v>3</v>
      </c>
      <c r="K23" s="38">
        <f t="shared" si="0"/>
        <v>0</v>
      </c>
      <c r="L23" s="38">
        <f t="shared" si="1"/>
        <v>0</v>
      </c>
      <c r="M23" s="38">
        <f t="shared" ref="M23:P23" si="19">IF(D23="✓", 1, 0)</f>
        <v>0</v>
      </c>
      <c r="N23" s="38">
        <f t="shared" si="19"/>
        <v>0</v>
      </c>
      <c r="O23" s="38">
        <f t="shared" si="19"/>
        <v>0</v>
      </c>
      <c r="P23" s="38">
        <f t="shared" si="19"/>
        <v>0</v>
      </c>
      <c r="Q23" s="6"/>
      <c r="R23" s="6"/>
      <c r="S23" s="7"/>
      <c r="T23" s="7"/>
      <c r="U23" s="7"/>
      <c r="V23" s="7"/>
      <c r="W23" s="7"/>
      <c r="X23" s="7"/>
      <c r="Y23" s="7"/>
      <c r="Z23" s="7"/>
      <c r="AA23" s="7"/>
      <c r="AB23" s="7"/>
    </row>
    <row r="24" spans="1:28" ht="81" customHeight="1">
      <c r="A24" s="211"/>
      <c r="B24" s="419" t="s">
        <v>555</v>
      </c>
      <c r="C24" s="332"/>
      <c r="D24" s="25"/>
      <c r="E24" s="25"/>
      <c r="F24" s="25"/>
      <c r="G24" s="25"/>
      <c r="H24" s="557"/>
      <c r="I24" s="332"/>
      <c r="J24" s="88">
        <v>3</v>
      </c>
      <c r="K24" s="38">
        <f t="shared" si="0"/>
        <v>0</v>
      </c>
      <c r="L24" s="38">
        <f t="shared" si="1"/>
        <v>0</v>
      </c>
      <c r="M24" s="38">
        <f t="shared" ref="M24:P24" si="20">IF(D24="✓", 1, 0)</f>
        <v>0</v>
      </c>
      <c r="N24" s="38">
        <f t="shared" si="20"/>
        <v>0</v>
      </c>
      <c r="O24" s="38">
        <f t="shared" si="20"/>
        <v>0</v>
      </c>
      <c r="P24" s="38">
        <f t="shared" si="20"/>
        <v>0</v>
      </c>
      <c r="Q24" s="6"/>
      <c r="R24" s="6"/>
      <c r="S24" s="7"/>
      <c r="T24" s="7"/>
      <c r="U24" s="7"/>
      <c r="V24" s="7"/>
      <c r="W24" s="7"/>
      <c r="X24" s="7"/>
      <c r="Y24" s="7"/>
      <c r="Z24" s="7"/>
      <c r="AA24" s="7"/>
      <c r="AB24" s="7"/>
    </row>
    <row r="25" spans="1:28" ht="49.5" customHeight="1">
      <c r="A25" s="438" t="s">
        <v>89</v>
      </c>
      <c r="B25" s="419" t="s">
        <v>556</v>
      </c>
      <c r="C25" s="332"/>
      <c r="D25" s="25"/>
      <c r="E25" s="25"/>
      <c r="F25" s="25"/>
      <c r="G25" s="25"/>
      <c r="H25" s="340"/>
      <c r="I25" s="332"/>
      <c r="J25" s="89">
        <v>2</v>
      </c>
      <c r="K25" s="38">
        <f t="shared" si="0"/>
        <v>0</v>
      </c>
      <c r="L25" s="38">
        <f t="shared" si="1"/>
        <v>0</v>
      </c>
      <c r="M25" s="38">
        <f t="shared" ref="M25:P25" si="21">IF(D25="✓", 1, 0)</f>
        <v>0</v>
      </c>
      <c r="N25" s="38">
        <f t="shared" si="21"/>
        <v>0</v>
      </c>
      <c r="O25" s="38">
        <f t="shared" si="21"/>
        <v>0</v>
      </c>
      <c r="P25" s="38">
        <f t="shared" si="21"/>
        <v>0</v>
      </c>
      <c r="Q25" s="6"/>
      <c r="R25" s="6"/>
      <c r="S25" s="7"/>
      <c r="T25" s="7"/>
      <c r="U25" s="7"/>
      <c r="V25" s="7"/>
      <c r="W25" s="7"/>
      <c r="X25" s="7"/>
      <c r="Y25" s="7"/>
      <c r="Z25" s="7"/>
      <c r="AA25" s="7"/>
      <c r="AB25" s="7"/>
    </row>
    <row r="26" spans="1:28" ht="36" customHeight="1">
      <c r="A26" s="367"/>
      <c r="B26" s="419" t="s">
        <v>557</v>
      </c>
      <c r="C26" s="332"/>
      <c r="D26" s="25"/>
      <c r="E26" s="25"/>
      <c r="F26" s="25"/>
      <c r="G26" s="25"/>
      <c r="H26" s="340"/>
      <c r="I26" s="332"/>
      <c r="J26" s="89">
        <v>2</v>
      </c>
      <c r="K26" s="38">
        <f t="shared" si="0"/>
        <v>0</v>
      </c>
      <c r="L26" s="38">
        <f t="shared" si="1"/>
        <v>0</v>
      </c>
      <c r="M26" s="38">
        <f t="shared" ref="M26:P26" si="22">IF(D26="✓", 1, 0)</f>
        <v>0</v>
      </c>
      <c r="N26" s="38">
        <f t="shared" si="22"/>
        <v>0</v>
      </c>
      <c r="O26" s="38">
        <f t="shared" si="22"/>
        <v>0</v>
      </c>
      <c r="P26" s="38">
        <f t="shared" si="22"/>
        <v>0</v>
      </c>
      <c r="Q26" s="6"/>
      <c r="R26" s="6"/>
      <c r="S26" s="7"/>
      <c r="T26" s="7"/>
      <c r="U26" s="7"/>
      <c r="V26" s="7"/>
      <c r="W26" s="7"/>
      <c r="X26" s="7"/>
      <c r="Y26" s="7"/>
      <c r="Z26" s="7"/>
      <c r="AA26" s="7"/>
      <c r="AB26" s="7"/>
    </row>
    <row r="27" spans="1:28" ht="36.75" customHeight="1">
      <c r="A27" s="367"/>
      <c r="B27" s="419" t="s">
        <v>558</v>
      </c>
      <c r="C27" s="332"/>
      <c r="D27" s="25"/>
      <c r="E27" s="25"/>
      <c r="F27" s="25"/>
      <c r="G27" s="25"/>
      <c r="H27" s="340"/>
      <c r="I27" s="332"/>
      <c r="J27" s="89">
        <v>2</v>
      </c>
      <c r="K27" s="38">
        <f t="shared" si="0"/>
        <v>0</v>
      </c>
      <c r="L27" s="38">
        <f t="shared" si="1"/>
        <v>0</v>
      </c>
      <c r="M27" s="38">
        <f t="shared" ref="M27:P27" si="23">IF(D27="✓", 1, 0)</f>
        <v>0</v>
      </c>
      <c r="N27" s="38">
        <f t="shared" si="23"/>
        <v>0</v>
      </c>
      <c r="O27" s="38">
        <f t="shared" si="23"/>
        <v>0</v>
      </c>
      <c r="P27" s="38">
        <f t="shared" si="23"/>
        <v>0</v>
      </c>
      <c r="Q27" s="6"/>
      <c r="R27" s="6"/>
      <c r="S27" s="7"/>
      <c r="T27" s="7"/>
      <c r="U27" s="7"/>
      <c r="V27" s="7"/>
      <c r="W27" s="7"/>
      <c r="X27" s="7"/>
      <c r="Y27" s="7"/>
      <c r="Z27" s="7"/>
      <c r="AA27" s="7"/>
      <c r="AB27" s="7"/>
    </row>
    <row r="28" spans="1:28" ht="45" customHeight="1">
      <c r="A28" s="367"/>
      <c r="B28" s="419" t="s">
        <v>559</v>
      </c>
      <c r="C28" s="332"/>
      <c r="D28" s="25"/>
      <c r="E28" s="25"/>
      <c r="F28" s="25"/>
      <c r="G28" s="25"/>
      <c r="H28" s="557"/>
      <c r="I28" s="332"/>
      <c r="J28" s="89">
        <v>2</v>
      </c>
      <c r="K28" s="38">
        <f t="shared" si="0"/>
        <v>0</v>
      </c>
      <c r="L28" s="38">
        <f t="shared" si="1"/>
        <v>0</v>
      </c>
      <c r="M28" s="38">
        <f t="shared" ref="M28:P28" si="24">IF(D28="✓", 1, 0)</f>
        <v>0</v>
      </c>
      <c r="N28" s="38">
        <f t="shared" si="24"/>
        <v>0</v>
      </c>
      <c r="O28" s="38">
        <f t="shared" si="24"/>
        <v>0</v>
      </c>
      <c r="P28" s="38">
        <f t="shared" si="24"/>
        <v>0</v>
      </c>
      <c r="Q28" s="6"/>
      <c r="R28" s="6"/>
      <c r="S28" s="7"/>
      <c r="T28" s="7"/>
      <c r="U28" s="7"/>
      <c r="V28" s="7"/>
      <c r="W28" s="7"/>
      <c r="X28" s="7"/>
      <c r="Y28" s="7"/>
      <c r="Z28" s="7"/>
      <c r="AA28" s="7"/>
      <c r="AB28" s="7"/>
    </row>
    <row r="29" spans="1:28" ht="45" customHeight="1">
      <c r="A29" s="367"/>
      <c r="B29" s="419" t="s">
        <v>560</v>
      </c>
      <c r="C29" s="332"/>
      <c r="D29" s="25"/>
      <c r="E29" s="25"/>
      <c r="F29" s="25"/>
      <c r="G29" s="25"/>
      <c r="H29" s="557"/>
      <c r="I29" s="332"/>
      <c r="J29" s="89">
        <v>2</v>
      </c>
      <c r="K29" s="38">
        <f t="shared" si="0"/>
        <v>0</v>
      </c>
      <c r="L29" s="38">
        <f t="shared" si="1"/>
        <v>0</v>
      </c>
      <c r="M29" s="38">
        <f t="shared" ref="M29:P29" si="25">IF(D29="✓", 1, 0)</f>
        <v>0</v>
      </c>
      <c r="N29" s="38">
        <f t="shared" si="25"/>
        <v>0</v>
      </c>
      <c r="O29" s="38">
        <f t="shared" si="25"/>
        <v>0</v>
      </c>
      <c r="P29" s="38">
        <f t="shared" si="25"/>
        <v>0</v>
      </c>
      <c r="Q29" s="6"/>
      <c r="R29" s="6"/>
      <c r="S29" s="7"/>
      <c r="T29" s="7"/>
      <c r="U29" s="7"/>
      <c r="V29" s="7"/>
      <c r="W29" s="7"/>
      <c r="X29" s="7"/>
      <c r="Y29" s="7"/>
      <c r="Z29" s="7"/>
      <c r="AA29" s="7"/>
      <c r="AB29" s="7"/>
    </row>
    <row r="30" spans="1:28" ht="45" customHeight="1">
      <c r="A30" s="367"/>
      <c r="B30" s="419" t="s">
        <v>561</v>
      </c>
      <c r="C30" s="332"/>
      <c r="D30" s="25"/>
      <c r="E30" s="25"/>
      <c r="F30" s="25"/>
      <c r="G30" s="25"/>
      <c r="H30" s="557"/>
      <c r="I30" s="332"/>
      <c r="J30" s="89">
        <v>2</v>
      </c>
      <c r="K30" s="38">
        <f t="shared" si="0"/>
        <v>0</v>
      </c>
      <c r="L30" s="38">
        <f t="shared" si="1"/>
        <v>0</v>
      </c>
      <c r="M30" s="38">
        <f t="shared" ref="M30:P30" si="26">IF(D30="✓", 1, 0)</f>
        <v>0</v>
      </c>
      <c r="N30" s="38">
        <f t="shared" si="26"/>
        <v>0</v>
      </c>
      <c r="O30" s="38">
        <f t="shared" si="26"/>
        <v>0</v>
      </c>
      <c r="P30" s="38">
        <f t="shared" si="26"/>
        <v>0</v>
      </c>
      <c r="Q30" s="6"/>
      <c r="R30" s="6"/>
      <c r="S30" s="7"/>
      <c r="T30" s="7"/>
      <c r="U30" s="7"/>
      <c r="V30" s="7"/>
      <c r="W30" s="7"/>
      <c r="X30" s="7"/>
      <c r="Y30" s="7"/>
      <c r="Z30" s="7"/>
      <c r="AA30" s="7"/>
      <c r="AB30" s="7"/>
    </row>
    <row r="31" spans="1:28" ht="43.5" customHeight="1">
      <c r="A31" s="367"/>
      <c r="B31" s="419" t="s">
        <v>562</v>
      </c>
      <c r="C31" s="332"/>
      <c r="D31" s="25"/>
      <c r="E31" s="25"/>
      <c r="F31" s="25"/>
      <c r="G31" s="25"/>
      <c r="H31" s="557"/>
      <c r="I31" s="332"/>
      <c r="J31" s="89">
        <v>2</v>
      </c>
      <c r="K31" s="38">
        <f t="shared" si="0"/>
        <v>0</v>
      </c>
      <c r="L31" s="38">
        <f t="shared" si="1"/>
        <v>0</v>
      </c>
      <c r="M31" s="38">
        <f t="shared" ref="M31:P31" si="27">IF(D31="✓", 1, 0)</f>
        <v>0</v>
      </c>
      <c r="N31" s="38">
        <f t="shared" si="27"/>
        <v>0</v>
      </c>
      <c r="O31" s="38">
        <f t="shared" si="27"/>
        <v>0</v>
      </c>
      <c r="P31" s="38">
        <f t="shared" si="27"/>
        <v>0</v>
      </c>
      <c r="Q31" s="6"/>
      <c r="R31" s="6"/>
      <c r="S31" s="7"/>
      <c r="T31" s="7"/>
      <c r="U31" s="7"/>
      <c r="V31" s="7"/>
      <c r="W31" s="7"/>
      <c r="X31" s="7"/>
      <c r="Y31" s="7"/>
      <c r="Z31" s="7"/>
      <c r="AA31" s="7"/>
      <c r="AB31" s="7"/>
    </row>
    <row r="32" spans="1:28" ht="42.75" customHeight="1">
      <c r="A32" s="367"/>
      <c r="B32" s="419" t="s">
        <v>563</v>
      </c>
      <c r="C32" s="332"/>
      <c r="D32" s="25"/>
      <c r="E32" s="25"/>
      <c r="F32" s="25"/>
      <c r="G32" s="25"/>
      <c r="H32" s="340"/>
      <c r="I32" s="332"/>
      <c r="J32" s="89">
        <v>2</v>
      </c>
      <c r="K32" s="38">
        <f t="shared" si="0"/>
        <v>0</v>
      </c>
      <c r="L32" s="38">
        <f t="shared" si="1"/>
        <v>0</v>
      </c>
      <c r="M32" s="38">
        <f t="shared" ref="M32:P32" si="28">IF(D32="✓", 1, 0)</f>
        <v>0</v>
      </c>
      <c r="N32" s="38">
        <f t="shared" si="28"/>
        <v>0</v>
      </c>
      <c r="O32" s="38">
        <f t="shared" si="28"/>
        <v>0</v>
      </c>
      <c r="P32" s="38">
        <f t="shared" si="28"/>
        <v>0</v>
      </c>
      <c r="Q32" s="6"/>
      <c r="R32" s="6"/>
      <c r="S32" s="7"/>
      <c r="T32" s="7"/>
      <c r="U32" s="7"/>
      <c r="V32" s="7"/>
      <c r="W32" s="7"/>
      <c r="X32" s="7"/>
      <c r="Y32" s="7"/>
      <c r="Z32" s="7"/>
      <c r="AA32" s="7"/>
      <c r="AB32" s="7"/>
    </row>
    <row r="33" spans="1:28" ht="47.25" customHeight="1">
      <c r="A33" s="367"/>
      <c r="B33" s="419" t="s">
        <v>564</v>
      </c>
      <c r="C33" s="332"/>
      <c r="D33" s="25"/>
      <c r="E33" s="25"/>
      <c r="F33" s="25"/>
      <c r="G33" s="25"/>
      <c r="H33" s="340"/>
      <c r="I33" s="332"/>
      <c r="J33" s="89">
        <v>2</v>
      </c>
      <c r="K33" s="38">
        <f t="shared" si="0"/>
        <v>0</v>
      </c>
      <c r="L33" s="38">
        <f t="shared" si="1"/>
        <v>0</v>
      </c>
      <c r="M33" s="38">
        <f t="shared" ref="M33:P33" si="29">IF(D33="✓", 1, 0)</f>
        <v>0</v>
      </c>
      <c r="N33" s="38">
        <f t="shared" si="29"/>
        <v>0</v>
      </c>
      <c r="O33" s="38">
        <f t="shared" si="29"/>
        <v>0</v>
      </c>
      <c r="P33" s="38">
        <f t="shared" si="29"/>
        <v>0</v>
      </c>
      <c r="Q33" s="6"/>
      <c r="R33" s="6"/>
      <c r="S33" s="7"/>
      <c r="T33" s="7"/>
      <c r="U33" s="7"/>
      <c r="V33" s="7"/>
      <c r="W33" s="7"/>
      <c r="X33" s="7"/>
      <c r="Y33" s="7"/>
      <c r="Z33" s="7"/>
      <c r="AA33" s="7"/>
      <c r="AB33" s="7"/>
    </row>
    <row r="34" spans="1:28" ht="26.25" customHeight="1">
      <c r="A34" s="367"/>
      <c r="B34" s="419" t="s">
        <v>565</v>
      </c>
      <c r="C34" s="332"/>
      <c r="D34" s="25"/>
      <c r="E34" s="25"/>
      <c r="F34" s="25"/>
      <c r="G34" s="25"/>
      <c r="H34" s="340"/>
      <c r="I34" s="332"/>
      <c r="J34" s="89">
        <v>2</v>
      </c>
      <c r="K34" s="38">
        <f t="shared" si="0"/>
        <v>0</v>
      </c>
      <c r="L34" s="38">
        <f t="shared" si="1"/>
        <v>0</v>
      </c>
      <c r="M34" s="38">
        <f t="shared" ref="M34:P34" si="30">IF(D34="✓", 1, 0)</f>
        <v>0</v>
      </c>
      <c r="N34" s="38">
        <f t="shared" si="30"/>
        <v>0</v>
      </c>
      <c r="O34" s="38">
        <f t="shared" si="30"/>
        <v>0</v>
      </c>
      <c r="P34" s="38">
        <f t="shared" si="30"/>
        <v>0</v>
      </c>
      <c r="Q34" s="6"/>
      <c r="R34" s="6"/>
      <c r="S34" s="7"/>
      <c r="T34" s="7"/>
      <c r="U34" s="7"/>
      <c r="V34" s="7"/>
      <c r="W34" s="7"/>
      <c r="X34" s="7"/>
      <c r="Y34" s="7"/>
      <c r="Z34" s="7"/>
      <c r="AA34" s="7"/>
      <c r="AB34" s="7"/>
    </row>
    <row r="35" spans="1:28" ht="36.75" customHeight="1">
      <c r="A35" s="367"/>
      <c r="B35" s="419" t="s">
        <v>566</v>
      </c>
      <c r="C35" s="332"/>
      <c r="D35" s="25"/>
      <c r="E35" s="25"/>
      <c r="F35" s="25"/>
      <c r="G35" s="25"/>
      <c r="H35" s="340"/>
      <c r="I35" s="332"/>
      <c r="J35" s="89">
        <v>2</v>
      </c>
      <c r="K35" s="38">
        <f t="shared" si="0"/>
        <v>0</v>
      </c>
      <c r="L35" s="38">
        <f t="shared" si="1"/>
        <v>0</v>
      </c>
      <c r="M35" s="38">
        <f t="shared" ref="M35:P35" si="31">IF(D35="✓", 1, 0)</f>
        <v>0</v>
      </c>
      <c r="N35" s="38">
        <f t="shared" si="31"/>
        <v>0</v>
      </c>
      <c r="O35" s="38">
        <f t="shared" si="31"/>
        <v>0</v>
      </c>
      <c r="P35" s="38">
        <f t="shared" si="31"/>
        <v>0</v>
      </c>
      <c r="Q35" s="6"/>
      <c r="R35" s="6"/>
      <c r="S35" s="7"/>
      <c r="T35" s="7"/>
      <c r="U35" s="7"/>
      <c r="V35" s="7"/>
      <c r="W35" s="7"/>
      <c r="X35" s="7"/>
      <c r="Y35" s="7"/>
      <c r="Z35" s="7"/>
      <c r="AA35" s="7"/>
      <c r="AB35" s="7"/>
    </row>
    <row r="36" spans="1:28" ht="53.25" customHeight="1">
      <c r="A36" s="367"/>
      <c r="B36" s="419" t="s">
        <v>567</v>
      </c>
      <c r="C36" s="332"/>
      <c r="D36" s="25"/>
      <c r="E36" s="25"/>
      <c r="F36" s="25"/>
      <c r="G36" s="25"/>
      <c r="H36" s="340"/>
      <c r="I36" s="332"/>
      <c r="J36" s="89">
        <v>2</v>
      </c>
      <c r="K36" s="38">
        <f t="shared" si="0"/>
        <v>0</v>
      </c>
      <c r="L36" s="38">
        <f t="shared" si="1"/>
        <v>0</v>
      </c>
      <c r="M36" s="38">
        <f t="shared" ref="M36:P36" si="32">IF(D36="✓", 1, 0)</f>
        <v>0</v>
      </c>
      <c r="N36" s="38">
        <f t="shared" si="32"/>
        <v>0</v>
      </c>
      <c r="O36" s="38">
        <f t="shared" si="32"/>
        <v>0</v>
      </c>
      <c r="P36" s="38">
        <f t="shared" si="32"/>
        <v>0</v>
      </c>
      <c r="Q36" s="6"/>
      <c r="R36" s="6"/>
      <c r="S36" s="7"/>
      <c r="T36" s="7"/>
      <c r="U36" s="7"/>
      <c r="V36" s="7"/>
      <c r="W36" s="7"/>
      <c r="X36" s="7"/>
      <c r="Y36" s="7"/>
      <c r="Z36" s="7"/>
      <c r="AA36" s="7"/>
      <c r="AB36" s="7"/>
    </row>
    <row r="37" spans="1:28" ht="39" customHeight="1">
      <c r="A37" s="367"/>
      <c r="B37" s="419" t="s">
        <v>568</v>
      </c>
      <c r="C37" s="332"/>
      <c r="D37" s="25"/>
      <c r="E37" s="25"/>
      <c r="F37" s="25"/>
      <c r="G37" s="25"/>
      <c r="H37" s="557"/>
      <c r="I37" s="332"/>
      <c r="J37" s="90">
        <v>2</v>
      </c>
      <c r="K37" s="38">
        <f t="shared" si="0"/>
        <v>0</v>
      </c>
      <c r="L37" s="38">
        <f t="shared" si="1"/>
        <v>0</v>
      </c>
      <c r="M37" s="38">
        <f t="shared" ref="M37:P37" si="33">IF(D37="✓", 1, 0)</f>
        <v>0</v>
      </c>
      <c r="N37" s="38">
        <f t="shared" si="33"/>
        <v>0</v>
      </c>
      <c r="O37" s="38">
        <f t="shared" si="33"/>
        <v>0</v>
      </c>
      <c r="P37" s="38">
        <f t="shared" si="33"/>
        <v>0</v>
      </c>
      <c r="Q37" s="91"/>
      <c r="R37" s="6"/>
      <c r="S37" s="7"/>
      <c r="T37" s="7"/>
      <c r="U37" s="7"/>
      <c r="V37" s="7"/>
      <c r="W37" s="7"/>
      <c r="X37" s="7"/>
      <c r="Y37" s="7"/>
      <c r="Z37" s="7"/>
      <c r="AA37" s="7"/>
      <c r="AB37" s="7"/>
    </row>
    <row r="38" spans="1:28" ht="34.5" customHeight="1">
      <c r="A38" s="367"/>
      <c r="B38" s="419" t="s">
        <v>569</v>
      </c>
      <c r="C38" s="332"/>
      <c r="D38" s="25"/>
      <c r="E38" s="25"/>
      <c r="F38" s="25"/>
      <c r="G38" s="25"/>
      <c r="H38" s="557"/>
      <c r="I38" s="332"/>
      <c r="J38" s="90">
        <v>2</v>
      </c>
      <c r="K38" s="38">
        <f t="shared" si="0"/>
        <v>0</v>
      </c>
      <c r="L38" s="38">
        <f t="shared" si="1"/>
        <v>0</v>
      </c>
      <c r="M38" s="38">
        <f t="shared" ref="M38:P38" si="34">IF(D38="✓", 1, 0)</f>
        <v>0</v>
      </c>
      <c r="N38" s="38">
        <f t="shared" si="34"/>
        <v>0</v>
      </c>
      <c r="O38" s="38">
        <f t="shared" si="34"/>
        <v>0</v>
      </c>
      <c r="P38" s="38">
        <f t="shared" si="34"/>
        <v>0</v>
      </c>
      <c r="Q38" s="91"/>
      <c r="R38" s="6"/>
      <c r="S38" s="7"/>
      <c r="T38" s="7"/>
      <c r="U38" s="7"/>
      <c r="V38" s="7"/>
      <c r="W38" s="7"/>
      <c r="X38" s="7"/>
      <c r="Y38" s="7"/>
      <c r="Z38" s="7"/>
      <c r="AA38" s="7"/>
      <c r="AB38" s="7"/>
    </row>
    <row r="39" spans="1:28" ht="45.75" customHeight="1">
      <c r="A39" s="205" t="s">
        <v>325</v>
      </c>
      <c r="B39" s="525" t="s">
        <v>570</v>
      </c>
      <c r="C39" s="332"/>
      <c r="D39" s="25"/>
      <c r="E39" s="25"/>
      <c r="F39" s="25"/>
      <c r="G39" s="25"/>
      <c r="H39" s="340"/>
      <c r="I39" s="332"/>
      <c r="J39" s="92">
        <v>3</v>
      </c>
      <c r="K39" s="38">
        <f t="shared" si="0"/>
        <v>0</v>
      </c>
      <c r="L39" s="38">
        <f t="shared" si="1"/>
        <v>0</v>
      </c>
      <c r="M39" s="38">
        <f t="shared" ref="M39:P39" si="35">IF(D39="✓", 1, 0)</f>
        <v>0</v>
      </c>
      <c r="N39" s="38">
        <f t="shared" si="35"/>
        <v>0</v>
      </c>
      <c r="O39" s="38">
        <f t="shared" si="35"/>
        <v>0</v>
      </c>
      <c r="P39" s="38">
        <f t="shared" si="35"/>
        <v>0</v>
      </c>
      <c r="Q39" s="91"/>
      <c r="R39" s="6"/>
      <c r="S39" s="7"/>
      <c r="T39" s="7"/>
      <c r="U39" s="7"/>
      <c r="V39" s="7"/>
      <c r="W39" s="7"/>
      <c r="X39" s="7"/>
      <c r="Y39" s="7"/>
      <c r="Z39" s="7"/>
      <c r="AA39" s="7"/>
      <c r="AB39" s="7"/>
    </row>
    <row r="40" spans="1:28" ht="63.75" customHeight="1">
      <c r="A40" s="205"/>
      <c r="B40" s="419" t="s">
        <v>571</v>
      </c>
      <c r="C40" s="332"/>
      <c r="D40" s="25"/>
      <c r="E40" s="25"/>
      <c r="F40" s="25"/>
      <c r="G40" s="25"/>
      <c r="H40" s="557"/>
      <c r="I40" s="332"/>
      <c r="J40" s="92">
        <v>3</v>
      </c>
      <c r="K40" s="38">
        <f t="shared" si="0"/>
        <v>0</v>
      </c>
      <c r="L40" s="38">
        <f t="shared" si="1"/>
        <v>0</v>
      </c>
      <c r="M40" s="38">
        <f t="shared" ref="M40:P40" si="36">IF(D40="✓", 1, 0)</f>
        <v>0</v>
      </c>
      <c r="N40" s="38">
        <f t="shared" si="36"/>
        <v>0</v>
      </c>
      <c r="O40" s="38">
        <f t="shared" si="36"/>
        <v>0</v>
      </c>
      <c r="P40" s="38">
        <f t="shared" si="36"/>
        <v>0</v>
      </c>
      <c r="Q40" s="91"/>
      <c r="R40" s="6"/>
      <c r="S40" s="7"/>
      <c r="T40" s="7"/>
      <c r="U40" s="7"/>
      <c r="V40" s="7"/>
      <c r="W40" s="7"/>
      <c r="X40" s="7"/>
      <c r="Y40" s="7"/>
      <c r="Z40" s="7"/>
      <c r="AA40" s="7"/>
      <c r="AB40" s="7"/>
    </row>
    <row r="41" spans="1:28" ht="65.25" customHeight="1">
      <c r="A41" s="205"/>
      <c r="B41" s="419" t="s">
        <v>572</v>
      </c>
      <c r="C41" s="332"/>
      <c r="D41" s="25"/>
      <c r="E41" s="25"/>
      <c r="F41" s="25"/>
      <c r="G41" s="25"/>
      <c r="H41" s="557"/>
      <c r="I41" s="332"/>
      <c r="J41" s="92">
        <v>3</v>
      </c>
      <c r="K41" s="38">
        <f t="shared" si="0"/>
        <v>0</v>
      </c>
      <c r="L41" s="38">
        <f t="shared" si="1"/>
        <v>0</v>
      </c>
      <c r="M41" s="38">
        <f t="shared" ref="M41:P41" si="37">IF(D41="✓", 1, 0)</f>
        <v>0</v>
      </c>
      <c r="N41" s="38">
        <f t="shared" si="37"/>
        <v>0</v>
      </c>
      <c r="O41" s="38">
        <f t="shared" si="37"/>
        <v>0</v>
      </c>
      <c r="P41" s="38">
        <f t="shared" si="37"/>
        <v>0</v>
      </c>
      <c r="Q41" s="91"/>
      <c r="R41" s="6"/>
      <c r="S41" s="7"/>
      <c r="T41" s="7"/>
      <c r="U41" s="7"/>
      <c r="V41" s="7"/>
      <c r="W41" s="7"/>
      <c r="X41" s="7"/>
      <c r="Y41" s="7"/>
      <c r="Z41" s="7"/>
      <c r="AA41" s="7"/>
      <c r="AB41" s="7"/>
    </row>
    <row r="42" spans="1:28" ht="26.25" customHeight="1">
      <c r="A42" s="453" t="s">
        <v>327</v>
      </c>
      <c r="B42" s="308"/>
      <c r="C42" s="332"/>
      <c r="D42" s="40">
        <f>N1</f>
        <v>0</v>
      </c>
      <c r="E42" s="41"/>
      <c r="F42" s="41"/>
      <c r="G42" s="40">
        <f>N2</f>
        <v>0</v>
      </c>
      <c r="H42" s="566"/>
      <c r="I42" s="328"/>
      <c r="J42" s="188"/>
      <c r="K42" s="188"/>
      <c r="L42" s="6"/>
      <c r="M42" s="6"/>
      <c r="N42" s="6"/>
      <c r="O42" s="6"/>
      <c r="P42" s="6"/>
      <c r="Q42" s="6"/>
      <c r="R42" s="6"/>
      <c r="S42" s="7"/>
      <c r="T42" s="7"/>
      <c r="U42" s="7"/>
      <c r="V42" s="7"/>
      <c r="W42" s="7"/>
      <c r="X42" s="7"/>
      <c r="Y42" s="7"/>
      <c r="Z42" s="7"/>
      <c r="AA42" s="7"/>
      <c r="AB42" s="7"/>
    </row>
    <row r="43" spans="1:28" ht="26.25" customHeight="1">
      <c r="A43" s="454" t="s">
        <v>328</v>
      </c>
      <c r="B43" s="338"/>
      <c r="C43" s="339"/>
      <c r="D43" s="40">
        <f t="shared" ref="D43:D44" si="38">N3</f>
        <v>90</v>
      </c>
      <c r="E43" s="41"/>
      <c r="F43" s="41"/>
      <c r="G43" s="40">
        <f>N3/2</f>
        <v>45</v>
      </c>
      <c r="H43" s="413"/>
      <c r="I43" s="367"/>
      <c r="J43" s="188"/>
      <c r="K43" s="188"/>
      <c r="L43" s="6"/>
      <c r="M43" s="6"/>
      <c r="N43" s="6"/>
      <c r="O43" s="6"/>
      <c r="P43" s="6"/>
      <c r="Q43" s="6"/>
      <c r="R43" s="6"/>
      <c r="S43" s="7"/>
      <c r="T43" s="7"/>
      <c r="U43" s="7"/>
      <c r="V43" s="7"/>
      <c r="W43" s="7"/>
      <c r="X43" s="7"/>
      <c r="Y43" s="7"/>
      <c r="Z43" s="7"/>
      <c r="AA43" s="7"/>
      <c r="AB43" s="7"/>
    </row>
    <row r="44" spans="1:28" ht="21.75" customHeight="1">
      <c r="A44" s="454" t="s">
        <v>329</v>
      </c>
      <c r="B44" s="338"/>
      <c r="C44" s="339"/>
      <c r="D44" s="455">
        <f t="shared" si="38"/>
        <v>0</v>
      </c>
      <c r="E44" s="308"/>
      <c r="F44" s="308"/>
      <c r="G44" s="332"/>
      <c r="H44" s="372"/>
      <c r="I44" s="339"/>
      <c r="J44" s="195"/>
      <c r="K44" s="195"/>
      <c r="L44" s="7"/>
      <c r="M44" s="7"/>
      <c r="N44" s="7"/>
      <c r="O44" s="7"/>
      <c r="P44" s="7"/>
      <c r="Q44" s="7"/>
      <c r="R44" s="7"/>
      <c r="S44" s="7"/>
      <c r="T44" s="7"/>
      <c r="U44" s="7"/>
      <c r="V44" s="7"/>
      <c r="W44" s="7"/>
      <c r="X44" s="7"/>
      <c r="Y44" s="7"/>
      <c r="Z44" s="7"/>
      <c r="AA44" s="7"/>
      <c r="AB44" s="7"/>
    </row>
    <row r="45" spans="1:28" ht="26.25" customHeight="1">
      <c r="A45" s="416" t="s">
        <v>648</v>
      </c>
      <c r="B45" s="308"/>
      <c r="C45" s="308"/>
      <c r="D45" s="308"/>
      <c r="E45" s="308"/>
      <c r="F45" s="308"/>
      <c r="G45" s="308"/>
      <c r="H45" s="308"/>
      <c r="I45" s="332"/>
      <c r="J45" s="188"/>
      <c r="K45" s="188"/>
      <c r="L45" s="6"/>
      <c r="M45" s="6"/>
      <c r="N45" s="6"/>
      <c r="O45" s="6"/>
      <c r="P45" s="6"/>
      <c r="Q45" s="6"/>
      <c r="R45" s="6"/>
      <c r="S45" s="7"/>
      <c r="T45" s="7"/>
      <c r="U45" s="7"/>
      <c r="V45" s="7"/>
      <c r="W45" s="7"/>
      <c r="X45" s="7"/>
      <c r="Y45" s="7"/>
      <c r="Z45" s="7"/>
      <c r="AA45" s="7"/>
      <c r="AB45" s="7"/>
    </row>
    <row r="46" spans="1:28" ht="26.25" customHeight="1">
      <c r="A46" s="168"/>
      <c r="B46" s="26" t="s">
        <v>293</v>
      </c>
      <c r="C46" s="563"/>
      <c r="D46" s="564"/>
      <c r="E46" s="564"/>
      <c r="F46" s="564"/>
      <c r="G46" s="564"/>
      <c r="H46" s="564"/>
      <c r="I46" s="565"/>
      <c r="J46" s="188"/>
      <c r="K46" s="188"/>
      <c r="L46" s="6"/>
      <c r="M46" s="6"/>
      <c r="N46" s="6"/>
      <c r="O46" s="6"/>
      <c r="P46" s="6"/>
      <c r="Q46" s="6"/>
      <c r="R46" s="6"/>
      <c r="S46" s="7"/>
      <c r="T46" s="7"/>
      <c r="U46" s="7"/>
      <c r="V46" s="7"/>
      <c r="W46" s="7"/>
      <c r="X46" s="7"/>
      <c r="Y46" s="7"/>
      <c r="Z46" s="7"/>
      <c r="AA46" s="7"/>
      <c r="AB46" s="7"/>
    </row>
    <row r="47" spans="1:28" ht="26.25" customHeight="1">
      <c r="A47" s="168"/>
      <c r="B47" s="26" t="s">
        <v>294</v>
      </c>
      <c r="C47" s="455"/>
      <c r="D47" s="558"/>
      <c r="E47" s="558"/>
      <c r="F47" s="558"/>
      <c r="G47" s="558"/>
      <c r="H47" s="558"/>
      <c r="I47" s="559"/>
      <c r="J47" s="188"/>
      <c r="K47" s="188"/>
      <c r="L47" s="6"/>
      <c r="M47" s="6"/>
      <c r="N47" s="6"/>
      <c r="O47" s="6"/>
      <c r="P47" s="6"/>
      <c r="Q47" s="6"/>
      <c r="R47" s="6"/>
      <c r="S47" s="7"/>
      <c r="T47" s="7"/>
      <c r="U47" s="7"/>
      <c r="V47" s="7"/>
      <c r="W47" s="7"/>
      <c r="X47" s="7"/>
      <c r="Y47" s="7"/>
      <c r="Z47" s="7"/>
      <c r="AA47" s="7"/>
      <c r="AB47" s="7"/>
    </row>
    <row r="48" spans="1:28" ht="17.399999999999999">
      <c r="A48" s="168"/>
      <c r="B48" s="26" t="s">
        <v>295</v>
      </c>
      <c r="C48" s="455"/>
      <c r="D48" s="558"/>
      <c r="E48" s="558"/>
      <c r="F48" s="558"/>
      <c r="G48" s="558"/>
      <c r="H48" s="558"/>
      <c r="I48" s="559"/>
      <c r="J48" s="188"/>
      <c r="K48" s="188"/>
      <c r="L48" s="6"/>
      <c r="M48" s="6"/>
      <c r="N48" s="6"/>
      <c r="O48" s="6"/>
      <c r="P48" s="6"/>
      <c r="Q48" s="6"/>
      <c r="R48" s="6"/>
      <c r="S48" s="7"/>
      <c r="T48" s="7"/>
      <c r="U48" s="7"/>
      <c r="V48" s="7"/>
      <c r="W48" s="7"/>
      <c r="X48" s="7"/>
      <c r="Y48" s="7"/>
      <c r="Z48" s="7"/>
      <c r="AA48" s="7"/>
      <c r="AB48" s="7"/>
    </row>
    <row r="49" spans="1:28" ht="17.399999999999999">
      <c r="A49" s="168"/>
      <c r="B49" s="26" t="s">
        <v>296</v>
      </c>
      <c r="C49" s="455"/>
      <c r="D49" s="558"/>
      <c r="E49" s="558"/>
      <c r="F49" s="558"/>
      <c r="G49" s="558"/>
      <c r="H49" s="558"/>
      <c r="I49" s="559"/>
      <c r="J49" s="188"/>
      <c r="K49" s="188"/>
      <c r="L49" s="6"/>
      <c r="M49" s="6"/>
      <c r="N49" s="6"/>
      <c r="O49" s="6"/>
      <c r="P49" s="6"/>
      <c r="Q49" s="6"/>
      <c r="R49" s="6"/>
      <c r="S49" s="7"/>
      <c r="T49" s="7"/>
      <c r="U49" s="7"/>
      <c r="V49" s="7"/>
      <c r="W49" s="7"/>
      <c r="X49" s="7"/>
      <c r="Y49" s="7"/>
      <c r="Z49" s="7"/>
      <c r="AA49" s="7"/>
      <c r="AB49" s="7"/>
    </row>
    <row r="50" spans="1:28" ht="26.25" customHeight="1">
      <c r="A50" s="168"/>
      <c r="B50" s="26" t="s">
        <v>297</v>
      </c>
      <c r="C50" s="455"/>
      <c r="D50" s="558"/>
      <c r="E50" s="558"/>
      <c r="F50" s="558"/>
      <c r="G50" s="558"/>
      <c r="H50" s="558"/>
      <c r="I50" s="559"/>
      <c r="J50" s="188"/>
      <c r="K50" s="188" t="s">
        <v>270</v>
      </c>
      <c r="L50" s="6"/>
      <c r="M50" s="6"/>
      <c r="N50" s="6"/>
      <c r="O50" s="6"/>
      <c r="P50" s="6"/>
      <c r="Q50" s="6"/>
      <c r="R50" s="6"/>
      <c r="S50" s="7"/>
      <c r="T50" s="7"/>
      <c r="U50" s="7"/>
      <c r="V50" s="7"/>
      <c r="W50" s="7"/>
      <c r="X50" s="7"/>
      <c r="Y50" s="7"/>
      <c r="Z50" s="7"/>
      <c r="AA50" s="7"/>
      <c r="AB50" s="7"/>
    </row>
    <row r="51" spans="1:28" ht="26.25" customHeight="1">
      <c r="A51" s="168"/>
      <c r="B51" s="26" t="s">
        <v>298</v>
      </c>
      <c r="C51" s="455"/>
      <c r="D51" s="558"/>
      <c r="E51" s="558"/>
      <c r="F51" s="558"/>
      <c r="G51" s="558"/>
      <c r="H51" s="558"/>
      <c r="I51" s="559"/>
      <c r="J51" s="188"/>
      <c r="K51" s="188"/>
      <c r="L51" s="6"/>
      <c r="M51" s="6"/>
      <c r="N51" s="6"/>
      <c r="O51" s="6"/>
      <c r="P51" s="6"/>
      <c r="Q51" s="6"/>
      <c r="R51" s="6"/>
      <c r="S51" s="7"/>
      <c r="T51" s="7"/>
      <c r="U51" s="7"/>
      <c r="V51" s="7"/>
      <c r="W51" s="7"/>
      <c r="X51" s="7"/>
      <c r="Y51" s="7"/>
      <c r="Z51" s="7"/>
      <c r="AA51" s="7"/>
      <c r="AB51" s="7"/>
    </row>
    <row r="52" spans="1:28" ht="26.25" customHeight="1">
      <c r="A52" s="168"/>
      <c r="B52" s="26" t="s">
        <v>299</v>
      </c>
      <c r="C52" s="492"/>
      <c r="D52" s="308"/>
      <c r="E52" s="308"/>
      <c r="F52" s="308"/>
      <c r="G52" s="308"/>
      <c r="H52" s="308"/>
      <c r="I52" s="332"/>
      <c r="J52" s="188"/>
      <c r="K52" s="188"/>
      <c r="L52" s="6"/>
      <c r="M52" s="6"/>
      <c r="N52" s="6"/>
      <c r="O52" s="6"/>
      <c r="P52" s="6"/>
      <c r="Q52" s="6"/>
      <c r="R52" s="6"/>
      <c r="S52" s="7"/>
      <c r="T52" s="7"/>
      <c r="U52" s="7"/>
      <c r="V52" s="7"/>
      <c r="W52" s="7"/>
      <c r="X52" s="7"/>
      <c r="Y52" s="7"/>
      <c r="Z52" s="7"/>
      <c r="AA52" s="7"/>
      <c r="AB52" s="7"/>
    </row>
    <row r="53" spans="1:28" ht="11.25" customHeight="1">
      <c r="A53" s="182"/>
      <c r="B53" s="417"/>
      <c r="C53" s="308"/>
      <c r="D53" s="308"/>
      <c r="E53" s="308"/>
      <c r="F53" s="308"/>
      <c r="G53" s="308"/>
      <c r="H53" s="308"/>
      <c r="I53" s="332"/>
      <c r="J53" s="42"/>
      <c r="K53" s="42"/>
      <c r="L53" s="43"/>
      <c r="M53" s="43"/>
      <c r="N53" s="7"/>
      <c r="O53" s="7"/>
      <c r="P53" s="7"/>
      <c r="Q53" s="7"/>
      <c r="R53" s="7"/>
      <c r="S53" s="7"/>
      <c r="T53" s="7"/>
      <c r="U53" s="7"/>
      <c r="V53" s="7"/>
      <c r="W53" s="7"/>
      <c r="X53" s="7"/>
      <c r="Y53" s="7"/>
      <c r="Z53" s="7"/>
      <c r="AA53" s="7"/>
      <c r="AB53" s="7"/>
    </row>
    <row r="54" spans="1:28" ht="26.25" customHeight="1">
      <c r="A54" s="182"/>
      <c r="B54" s="494" t="s">
        <v>405</v>
      </c>
      <c r="C54" s="332"/>
      <c r="D54" s="455"/>
      <c r="E54" s="308"/>
      <c r="F54" s="308"/>
      <c r="G54" s="308"/>
      <c r="H54" s="308"/>
      <c r="I54" s="332"/>
      <c r="J54" s="42"/>
      <c r="K54" s="42"/>
      <c r="L54" s="43"/>
      <c r="M54" s="43"/>
      <c r="N54" s="7"/>
      <c r="O54" s="7"/>
      <c r="P54" s="7"/>
      <c r="Q54" s="7"/>
      <c r="R54" s="7"/>
      <c r="S54" s="7"/>
      <c r="T54" s="7"/>
      <c r="U54" s="7"/>
      <c r="V54" s="7"/>
      <c r="W54" s="7"/>
      <c r="X54" s="7"/>
      <c r="Y54" s="7"/>
      <c r="Z54" s="7"/>
      <c r="AA54" s="7"/>
      <c r="AB54" s="7"/>
    </row>
    <row r="55" spans="1:28" ht="11.25" customHeight="1">
      <c r="A55" s="183"/>
      <c r="B55" s="491"/>
      <c r="C55" s="308"/>
      <c r="D55" s="308"/>
      <c r="E55" s="308"/>
      <c r="F55" s="308"/>
      <c r="G55" s="308"/>
      <c r="H55" s="308"/>
      <c r="I55" s="332"/>
      <c r="J55" s="56"/>
      <c r="K55" s="56"/>
      <c r="L55" s="43"/>
      <c r="M55" s="43"/>
      <c r="N55" s="7"/>
      <c r="O55" s="7"/>
      <c r="P55" s="7"/>
      <c r="Q55" s="7"/>
      <c r="R55" s="7"/>
      <c r="S55" s="7"/>
      <c r="T55" s="7"/>
      <c r="U55" s="7"/>
      <c r="V55" s="7"/>
      <c r="W55" s="7"/>
      <c r="X55" s="7"/>
      <c r="Y55" s="7"/>
      <c r="Z55" s="7"/>
      <c r="AA55" s="7"/>
      <c r="AB55" s="7"/>
    </row>
    <row r="56" spans="1:28" ht="26.25" customHeight="1">
      <c r="A56" s="182"/>
      <c r="B56" s="495" t="s">
        <v>438</v>
      </c>
      <c r="C56" s="332"/>
      <c r="D56" s="69"/>
      <c r="E56" s="70"/>
      <c r="F56" s="70"/>
      <c r="G56" s="70"/>
      <c r="H56" s="70"/>
      <c r="I56" s="71"/>
      <c r="J56" s="42"/>
      <c r="K56" s="42"/>
      <c r="L56" s="43"/>
      <c r="M56" s="43"/>
      <c r="N56" s="7"/>
      <c r="O56" s="7"/>
      <c r="P56" s="7"/>
      <c r="Q56" s="7"/>
      <c r="R56" s="7"/>
      <c r="S56" s="7"/>
      <c r="T56" s="7"/>
      <c r="U56" s="7"/>
      <c r="V56" s="7"/>
      <c r="W56" s="7"/>
      <c r="X56" s="7"/>
      <c r="Y56" s="7"/>
      <c r="Z56" s="7"/>
      <c r="AA56" s="7"/>
      <c r="AB56" s="7"/>
    </row>
    <row r="57" spans="1:28" ht="15" customHeight="1">
      <c r="A57" s="7"/>
      <c r="B57" s="7"/>
      <c r="C57" s="7"/>
      <c r="D57" s="7"/>
      <c r="E57" s="7"/>
      <c r="F57" s="7"/>
      <c r="G57" s="7"/>
      <c r="H57" s="7"/>
      <c r="I57" s="7"/>
      <c r="J57" s="123"/>
      <c r="K57" s="123"/>
      <c r="L57" s="123"/>
      <c r="M57" s="123"/>
      <c r="N57" s="123"/>
      <c r="O57" s="123"/>
      <c r="P57" s="123"/>
      <c r="Q57" s="123"/>
      <c r="R57" s="123"/>
      <c r="S57" s="123"/>
      <c r="T57" s="123"/>
      <c r="U57" s="123"/>
      <c r="V57" s="123"/>
      <c r="W57" s="123"/>
      <c r="X57" s="123"/>
      <c r="Y57" s="123"/>
      <c r="Z57" s="7"/>
      <c r="AA57" s="7"/>
      <c r="AB57" s="7"/>
    </row>
    <row r="58" spans="1:28" ht="27" customHeight="1">
      <c r="A58" s="418" t="s">
        <v>300</v>
      </c>
      <c r="B58" s="308"/>
      <c r="C58" s="308"/>
      <c r="D58" s="308"/>
      <c r="E58" s="308"/>
      <c r="F58" s="308"/>
      <c r="G58" s="308"/>
      <c r="H58" s="308"/>
      <c r="I58" s="332"/>
      <c r="J58" s="72"/>
      <c r="K58" s="72"/>
      <c r="L58" s="7"/>
      <c r="M58" s="7"/>
      <c r="N58" s="7"/>
      <c r="O58" s="7"/>
      <c r="P58" s="7"/>
      <c r="Q58" s="7"/>
      <c r="R58" s="7"/>
      <c r="S58" s="7"/>
      <c r="T58" s="7"/>
      <c r="U58" s="7"/>
      <c r="V58" s="7"/>
      <c r="W58" s="7"/>
      <c r="X58" s="7"/>
      <c r="Y58" s="7"/>
      <c r="Z58" s="7"/>
      <c r="AA58" s="7"/>
      <c r="AB58" s="7"/>
    </row>
    <row r="59" spans="1:28" ht="19.5" customHeight="1">
      <c r="A59" s="412"/>
      <c r="B59" s="327"/>
      <c r="C59" s="327"/>
      <c r="D59" s="327"/>
      <c r="E59" s="327"/>
      <c r="F59" s="327"/>
      <c r="G59" s="327"/>
      <c r="H59" s="327"/>
      <c r="I59" s="328"/>
      <c r="J59" s="72"/>
      <c r="K59" s="72"/>
      <c r="L59" s="7"/>
      <c r="M59" s="7"/>
      <c r="N59" s="7"/>
      <c r="O59" s="7"/>
      <c r="P59" s="7"/>
      <c r="Q59" s="7"/>
      <c r="R59" s="7"/>
      <c r="S59" s="7"/>
      <c r="T59" s="7"/>
      <c r="U59" s="7"/>
      <c r="V59" s="7"/>
      <c r="W59" s="7"/>
      <c r="X59" s="7"/>
      <c r="Y59" s="7"/>
      <c r="Z59" s="7"/>
      <c r="AA59" s="7"/>
      <c r="AB59" s="7"/>
    </row>
    <row r="60" spans="1:28" ht="18.75" customHeight="1">
      <c r="A60" s="413"/>
      <c r="B60" s="316"/>
      <c r="C60" s="316"/>
      <c r="D60" s="316"/>
      <c r="E60" s="316"/>
      <c r="F60" s="316"/>
      <c r="G60" s="316"/>
      <c r="H60" s="316"/>
      <c r="I60" s="367"/>
      <c r="J60" s="72"/>
      <c r="K60" s="72"/>
      <c r="L60" s="7"/>
      <c r="M60" s="7"/>
      <c r="N60" s="7"/>
      <c r="O60" s="7"/>
      <c r="P60" s="7"/>
      <c r="Q60" s="7"/>
      <c r="R60" s="7"/>
      <c r="S60" s="7"/>
      <c r="T60" s="7"/>
      <c r="U60" s="7"/>
      <c r="V60" s="7"/>
      <c r="W60" s="7"/>
      <c r="X60" s="7"/>
      <c r="Y60" s="7"/>
      <c r="Z60" s="7"/>
      <c r="AA60" s="7"/>
      <c r="AB60" s="7"/>
    </row>
    <row r="61" spans="1:28" ht="18.75" customHeight="1">
      <c r="A61" s="413"/>
      <c r="B61" s="316"/>
      <c r="C61" s="316"/>
      <c r="D61" s="316"/>
      <c r="E61" s="316"/>
      <c r="F61" s="316"/>
      <c r="G61" s="316"/>
      <c r="H61" s="316"/>
      <c r="I61" s="367"/>
      <c r="J61" s="72"/>
      <c r="K61" s="72"/>
      <c r="L61" s="7"/>
      <c r="M61" s="7"/>
      <c r="N61" s="7"/>
      <c r="O61" s="7"/>
      <c r="P61" s="7"/>
      <c r="Q61" s="7"/>
      <c r="R61" s="7"/>
      <c r="S61" s="7"/>
      <c r="T61" s="7"/>
      <c r="U61" s="7"/>
      <c r="V61" s="7"/>
      <c r="W61" s="7"/>
      <c r="X61" s="7"/>
      <c r="Y61" s="7"/>
      <c r="Z61" s="7"/>
      <c r="AA61" s="7"/>
      <c r="AB61" s="7"/>
    </row>
    <row r="62" spans="1:28" ht="18.75" customHeight="1">
      <c r="A62" s="413"/>
      <c r="B62" s="316"/>
      <c r="C62" s="316"/>
      <c r="D62" s="316"/>
      <c r="E62" s="316"/>
      <c r="F62" s="316"/>
      <c r="G62" s="316"/>
      <c r="H62" s="316"/>
      <c r="I62" s="367"/>
      <c r="J62" s="72"/>
      <c r="K62" s="72"/>
      <c r="L62" s="7"/>
      <c r="M62" s="7"/>
      <c r="N62" s="7"/>
      <c r="O62" s="7"/>
      <c r="P62" s="7"/>
      <c r="Q62" s="7"/>
      <c r="R62" s="7"/>
      <c r="S62" s="7"/>
      <c r="T62" s="7"/>
      <c r="U62" s="7"/>
      <c r="V62" s="7"/>
      <c r="W62" s="7"/>
      <c r="X62" s="7"/>
      <c r="Y62" s="7"/>
      <c r="Z62" s="7"/>
      <c r="AA62" s="7"/>
      <c r="AB62" s="7"/>
    </row>
    <row r="63" spans="1:28" ht="15.75" customHeight="1">
      <c r="A63" s="413"/>
      <c r="B63" s="316"/>
      <c r="C63" s="316"/>
      <c r="D63" s="316"/>
      <c r="E63" s="316"/>
      <c r="F63" s="316"/>
      <c r="G63" s="316"/>
      <c r="H63" s="316"/>
      <c r="I63" s="367"/>
      <c r="J63" s="72"/>
      <c r="K63" s="72"/>
      <c r="L63" s="7"/>
      <c r="M63" s="7"/>
      <c r="N63" s="7"/>
      <c r="O63" s="7"/>
      <c r="P63" s="7"/>
      <c r="Q63" s="7"/>
      <c r="R63" s="7"/>
      <c r="S63" s="7"/>
      <c r="T63" s="7"/>
      <c r="U63" s="7"/>
      <c r="V63" s="7"/>
      <c r="W63" s="7"/>
      <c r="X63" s="7"/>
      <c r="Y63" s="7"/>
      <c r="Z63" s="7"/>
      <c r="AA63" s="7"/>
      <c r="AB63" s="7"/>
    </row>
    <row r="64" spans="1:28" ht="19.5" customHeight="1">
      <c r="A64" s="413"/>
      <c r="B64" s="316"/>
      <c r="C64" s="316"/>
      <c r="D64" s="316"/>
      <c r="E64" s="316"/>
      <c r="F64" s="316"/>
      <c r="G64" s="316"/>
      <c r="H64" s="316"/>
      <c r="I64" s="367"/>
      <c r="J64" s="72"/>
      <c r="K64" s="72"/>
      <c r="L64" s="7"/>
      <c r="M64" s="7"/>
      <c r="N64" s="7"/>
      <c r="O64" s="7"/>
      <c r="P64" s="7"/>
      <c r="Q64" s="7"/>
      <c r="R64" s="7"/>
      <c r="S64" s="7"/>
      <c r="T64" s="7"/>
      <c r="U64" s="7"/>
      <c r="V64" s="7"/>
      <c r="W64" s="7"/>
      <c r="X64" s="7"/>
      <c r="Y64" s="7"/>
      <c r="Z64" s="7"/>
      <c r="AA64" s="7"/>
      <c r="AB64" s="7"/>
    </row>
    <row r="65" spans="1:28" ht="16.5" customHeight="1">
      <c r="A65" s="413"/>
      <c r="B65" s="316"/>
      <c r="C65" s="316"/>
      <c r="D65" s="316"/>
      <c r="E65" s="316"/>
      <c r="F65" s="316"/>
      <c r="G65" s="316"/>
      <c r="H65" s="316"/>
      <c r="I65" s="367"/>
      <c r="J65" s="72"/>
      <c r="K65" s="72"/>
      <c r="L65" s="7"/>
      <c r="M65" s="7"/>
      <c r="N65" s="7"/>
      <c r="O65" s="7"/>
      <c r="P65" s="7"/>
      <c r="Q65" s="7"/>
      <c r="R65" s="7"/>
      <c r="S65" s="7"/>
      <c r="T65" s="7"/>
      <c r="U65" s="7"/>
      <c r="V65" s="7"/>
      <c r="W65" s="7"/>
      <c r="X65" s="7"/>
      <c r="Y65" s="7"/>
      <c r="Z65" s="7"/>
      <c r="AA65" s="7"/>
      <c r="AB65" s="7"/>
    </row>
    <row r="66" spans="1:28" ht="16.5" customHeight="1">
      <c r="A66" s="413"/>
      <c r="B66" s="316"/>
      <c r="C66" s="316"/>
      <c r="D66" s="316"/>
      <c r="E66" s="316"/>
      <c r="F66" s="316"/>
      <c r="G66" s="316"/>
      <c r="H66" s="316"/>
      <c r="I66" s="367"/>
      <c r="J66" s="72"/>
      <c r="K66" s="72"/>
      <c r="L66" s="7"/>
      <c r="M66" s="7"/>
      <c r="N66" s="7"/>
      <c r="O66" s="7"/>
      <c r="P66" s="7"/>
      <c r="Q66" s="7"/>
      <c r="R66" s="7"/>
      <c r="S66" s="7"/>
      <c r="T66" s="7"/>
      <c r="U66" s="7"/>
      <c r="V66" s="7"/>
      <c r="W66" s="7"/>
      <c r="X66" s="7"/>
      <c r="Y66" s="7"/>
      <c r="Z66" s="7"/>
      <c r="AA66" s="7"/>
      <c r="AB66" s="7"/>
    </row>
    <row r="67" spans="1:28" ht="16.5" customHeight="1">
      <c r="A67" s="413"/>
      <c r="B67" s="316"/>
      <c r="C67" s="316"/>
      <c r="D67" s="316"/>
      <c r="E67" s="316"/>
      <c r="F67" s="316"/>
      <c r="G67" s="316"/>
      <c r="H67" s="316"/>
      <c r="I67" s="367"/>
      <c r="J67" s="72"/>
      <c r="K67" s="72"/>
      <c r="L67" s="7"/>
      <c r="M67" s="7"/>
      <c r="N67" s="7"/>
      <c r="O67" s="7"/>
      <c r="P67" s="7"/>
      <c r="Q67" s="7"/>
      <c r="R67" s="7"/>
      <c r="S67" s="7"/>
      <c r="T67" s="7"/>
      <c r="U67" s="7"/>
      <c r="V67" s="7"/>
      <c r="W67" s="7"/>
      <c r="X67" s="7"/>
      <c r="Y67" s="7"/>
      <c r="Z67" s="7"/>
      <c r="AA67" s="7"/>
      <c r="AB67" s="7"/>
    </row>
    <row r="68" spans="1:28" ht="15" customHeight="1">
      <c r="A68" s="413"/>
      <c r="B68" s="316"/>
      <c r="C68" s="316"/>
      <c r="D68" s="316"/>
      <c r="E68" s="316"/>
      <c r="F68" s="316"/>
      <c r="G68" s="316"/>
      <c r="H68" s="316"/>
      <c r="I68" s="367"/>
      <c r="J68" s="72"/>
      <c r="K68" s="72"/>
      <c r="L68" s="7"/>
      <c r="M68" s="7"/>
      <c r="N68" s="7"/>
      <c r="O68" s="7"/>
      <c r="P68" s="7"/>
      <c r="Q68" s="7"/>
      <c r="R68" s="7"/>
      <c r="S68" s="7"/>
      <c r="T68" s="7"/>
      <c r="U68" s="7"/>
      <c r="V68" s="7"/>
      <c r="W68" s="7"/>
      <c r="X68" s="7"/>
      <c r="Y68" s="7"/>
      <c r="Z68" s="7"/>
      <c r="AA68" s="7"/>
      <c r="AB68" s="7"/>
    </row>
    <row r="69" spans="1:28" ht="15" customHeight="1">
      <c r="A69" s="372"/>
      <c r="B69" s="338"/>
      <c r="C69" s="338"/>
      <c r="D69" s="338"/>
      <c r="E69" s="338"/>
      <c r="F69" s="338"/>
      <c r="G69" s="338"/>
      <c r="H69" s="338"/>
      <c r="I69" s="339"/>
      <c r="J69" s="72"/>
      <c r="K69" s="72"/>
      <c r="L69" s="7"/>
      <c r="M69" s="7"/>
      <c r="N69" s="7"/>
      <c r="O69" s="7"/>
      <c r="P69" s="7"/>
      <c r="Q69" s="7"/>
      <c r="R69" s="7"/>
      <c r="S69" s="7"/>
      <c r="T69" s="7"/>
      <c r="U69" s="7"/>
      <c r="V69" s="7"/>
      <c r="W69" s="7"/>
      <c r="X69" s="7"/>
      <c r="Y69" s="7"/>
      <c r="Z69" s="7"/>
      <c r="AA69" s="7"/>
      <c r="AB69" s="7"/>
    </row>
    <row r="70" spans="1:28" ht="45.75" customHeight="1">
      <c r="A70" s="7"/>
      <c r="B70" s="7"/>
      <c r="C70" s="7"/>
      <c r="D70" s="7"/>
      <c r="E70" s="7"/>
      <c r="F70" s="7"/>
      <c r="G70" s="7"/>
      <c r="H70" s="7"/>
      <c r="I70" s="7"/>
      <c r="J70" s="72"/>
      <c r="K70" s="72"/>
      <c r="L70" s="7"/>
      <c r="M70" s="7"/>
      <c r="N70" s="7"/>
      <c r="O70" s="7"/>
      <c r="P70" s="7"/>
      <c r="Q70" s="7"/>
      <c r="R70" s="7"/>
      <c r="S70" s="7"/>
      <c r="T70" s="7"/>
      <c r="U70" s="7"/>
      <c r="V70" s="7"/>
      <c r="W70" s="7"/>
      <c r="X70" s="7"/>
      <c r="Y70" s="7"/>
      <c r="Z70" s="7"/>
      <c r="AA70" s="7"/>
      <c r="AB70" s="7"/>
    </row>
    <row r="71" spans="1:28" ht="45.75" customHeight="1">
      <c r="A71" s="7"/>
      <c r="B71" s="7"/>
      <c r="C71" s="7"/>
      <c r="D71" s="7"/>
      <c r="E71" s="7"/>
      <c r="F71" s="7"/>
      <c r="G71" s="7"/>
      <c r="H71" s="7"/>
      <c r="I71" s="7"/>
      <c r="J71" s="72"/>
      <c r="K71" s="72"/>
      <c r="L71" s="7"/>
      <c r="M71" s="7"/>
      <c r="N71" s="7"/>
      <c r="O71" s="7"/>
      <c r="P71" s="7"/>
      <c r="Q71" s="7"/>
      <c r="R71" s="7"/>
      <c r="S71" s="7"/>
      <c r="T71" s="7"/>
      <c r="U71" s="7"/>
      <c r="V71" s="7"/>
      <c r="W71" s="7"/>
      <c r="X71" s="7"/>
      <c r="Y71" s="7"/>
      <c r="Z71" s="7"/>
      <c r="AA71" s="7"/>
      <c r="AB71" s="7"/>
    </row>
    <row r="72" spans="1:28" ht="45.75" customHeight="1">
      <c r="A72" s="7"/>
      <c r="B72" s="7"/>
      <c r="C72" s="7"/>
      <c r="D72" s="7"/>
      <c r="E72" s="7"/>
      <c r="F72" s="7"/>
      <c r="G72" s="7"/>
      <c r="H72" s="7"/>
      <c r="I72" s="7"/>
      <c r="J72" s="72"/>
      <c r="K72" s="72"/>
      <c r="L72" s="7"/>
      <c r="M72" s="7"/>
      <c r="N72" s="7"/>
      <c r="O72" s="7"/>
      <c r="P72" s="7"/>
      <c r="Q72" s="7"/>
      <c r="R72" s="7"/>
      <c r="S72" s="7"/>
      <c r="T72" s="7"/>
      <c r="U72" s="7"/>
      <c r="V72" s="7"/>
      <c r="W72" s="7"/>
      <c r="X72" s="7"/>
      <c r="Y72" s="7"/>
      <c r="Z72" s="7"/>
      <c r="AA72" s="7"/>
      <c r="AB72" s="7"/>
    </row>
    <row r="73" spans="1:28" ht="45.75" customHeight="1">
      <c r="A73" s="7"/>
      <c r="B73" s="7"/>
      <c r="C73" s="7"/>
      <c r="D73" s="7"/>
      <c r="E73" s="7"/>
      <c r="F73" s="7"/>
      <c r="G73" s="7"/>
      <c r="H73" s="7"/>
      <c r="I73" s="7"/>
      <c r="J73" s="72"/>
      <c r="K73" s="72"/>
      <c r="L73" s="7"/>
      <c r="M73" s="7"/>
      <c r="N73" s="7"/>
      <c r="O73" s="7"/>
      <c r="P73" s="7"/>
      <c r="Q73" s="7"/>
      <c r="R73" s="7"/>
      <c r="S73" s="7"/>
      <c r="T73" s="7"/>
      <c r="U73" s="7"/>
      <c r="V73" s="7"/>
      <c r="W73" s="7"/>
      <c r="X73" s="7"/>
      <c r="Y73" s="7"/>
      <c r="Z73" s="7"/>
      <c r="AA73" s="7"/>
      <c r="AB73" s="7"/>
    </row>
    <row r="74" spans="1:28" ht="45.75" customHeight="1">
      <c r="A74" s="7"/>
      <c r="B74" s="7"/>
      <c r="C74" s="7"/>
      <c r="D74" s="7"/>
      <c r="E74" s="7"/>
      <c r="F74" s="7"/>
      <c r="G74" s="7"/>
      <c r="H74" s="7"/>
      <c r="I74" s="7"/>
      <c r="J74" s="72"/>
      <c r="K74" s="72"/>
      <c r="L74" s="7"/>
      <c r="M74" s="7"/>
      <c r="N74" s="7"/>
      <c r="O74" s="7"/>
      <c r="P74" s="7"/>
      <c r="Q74" s="7"/>
      <c r="R74" s="7"/>
      <c r="S74" s="7"/>
      <c r="T74" s="7"/>
      <c r="U74" s="7"/>
      <c r="V74" s="7"/>
      <c r="W74" s="7"/>
      <c r="X74" s="7"/>
      <c r="Y74" s="7"/>
      <c r="Z74" s="7"/>
      <c r="AA74" s="7"/>
      <c r="AB74" s="7"/>
    </row>
    <row r="75" spans="1:28" ht="45.75" customHeight="1">
      <c r="A75" s="7"/>
      <c r="B75" s="7"/>
      <c r="C75" s="7"/>
      <c r="D75" s="7"/>
      <c r="E75" s="7"/>
      <c r="F75" s="7"/>
      <c r="G75" s="7"/>
      <c r="H75" s="7"/>
      <c r="I75" s="7"/>
      <c r="J75" s="72"/>
      <c r="K75" s="72"/>
      <c r="L75" s="7"/>
      <c r="M75" s="7"/>
      <c r="N75" s="7"/>
      <c r="O75" s="7"/>
      <c r="P75" s="7"/>
      <c r="Q75" s="7"/>
      <c r="R75" s="7"/>
      <c r="S75" s="7"/>
      <c r="T75" s="7"/>
      <c r="U75" s="7"/>
      <c r="V75" s="7"/>
      <c r="W75" s="7"/>
      <c r="X75" s="7"/>
      <c r="Y75" s="7"/>
      <c r="Z75" s="7"/>
      <c r="AA75" s="7"/>
      <c r="AB75" s="7"/>
    </row>
    <row r="76" spans="1:28" ht="45.75" customHeight="1">
      <c r="A76" s="7"/>
      <c r="B76" s="7"/>
      <c r="C76" s="7"/>
      <c r="D76" s="7"/>
      <c r="E76" s="7"/>
      <c r="F76" s="7"/>
      <c r="G76" s="7"/>
      <c r="H76" s="7"/>
      <c r="I76" s="7"/>
      <c r="J76" s="72"/>
      <c r="K76" s="72"/>
      <c r="L76" s="7"/>
      <c r="M76" s="7"/>
      <c r="N76" s="7"/>
      <c r="O76" s="7"/>
      <c r="P76" s="7"/>
      <c r="Q76" s="7"/>
      <c r="R76" s="7"/>
      <c r="S76" s="7"/>
      <c r="T76" s="7"/>
      <c r="U76" s="7"/>
      <c r="V76" s="7"/>
      <c r="W76" s="7"/>
      <c r="X76" s="7"/>
      <c r="Y76" s="7"/>
      <c r="Z76" s="7"/>
      <c r="AA76" s="7"/>
      <c r="AB76" s="7"/>
    </row>
    <row r="77" spans="1:28" ht="45.75" customHeight="1">
      <c r="A77" s="7"/>
      <c r="B77" s="7"/>
      <c r="C77" s="7"/>
      <c r="D77" s="7"/>
      <c r="E77" s="7"/>
      <c r="F77" s="7"/>
      <c r="G77" s="7"/>
      <c r="H77" s="7"/>
      <c r="I77" s="7"/>
      <c r="J77" s="72"/>
      <c r="K77" s="72"/>
      <c r="L77" s="7"/>
      <c r="M77" s="7"/>
      <c r="N77" s="7"/>
      <c r="O77" s="7"/>
      <c r="P77" s="7"/>
      <c r="Q77" s="7"/>
      <c r="R77" s="7"/>
      <c r="S77" s="7"/>
      <c r="T77" s="7"/>
      <c r="U77" s="7"/>
      <c r="V77" s="7"/>
      <c r="W77" s="7"/>
      <c r="X77" s="7"/>
      <c r="Y77" s="7"/>
      <c r="Z77" s="7"/>
      <c r="AA77" s="7"/>
      <c r="AB77" s="7"/>
    </row>
    <row r="78" spans="1:28" ht="45.75" customHeight="1">
      <c r="A78" s="7"/>
      <c r="B78" s="7"/>
      <c r="C78" s="7"/>
      <c r="D78" s="7"/>
      <c r="E78" s="7"/>
      <c r="F78" s="7"/>
      <c r="G78" s="7"/>
      <c r="H78" s="7"/>
      <c r="I78" s="7"/>
      <c r="J78" s="72"/>
      <c r="K78" s="72"/>
      <c r="L78" s="7"/>
      <c r="M78" s="7"/>
      <c r="N78" s="7"/>
      <c r="O78" s="7"/>
      <c r="P78" s="7"/>
      <c r="Q78" s="7"/>
      <c r="R78" s="7"/>
      <c r="S78" s="7"/>
      <c r="T78" s="7"/>
      <c r="U78" s="7"/>
      <c r="V78" s="7"/>
      <c r="W78" s="7"/>
      <c r="X78" s="7"/>
      <c r="Y78" s="7"/>
      <c r="Z78" s="7"/>
      <c r="AA78" s="7"/>
      <c r="AB78" s="7"/>
    </row>
    <row r="79" spans="1:28" ht="45.75" customHeight="1">
      <c r="A79" s="7"/>
      <c r="B79" s="7"/>
      <c r="C79" s="7"/>
      <c r="D79" s="7"/>
      <c r="E79" s="7"/>
      <c r="F79" s="7"/>
      <c r="G79" s="7"/>
      <c r="H79" s="7"/>
      <c r="I79" s="7"/>
      <c r="J79" s="72"/>
      <c r="K79" s="72"/>
      <c r="L79" s="7"/>
      <c r="M79" s="7"/>
      <c r="N79" s="7"/>
      <c r="O79" s="7"/>
      <c r="P79" s="7"/>
      <c r="Q79" s="7"/>
      <c r="R79" s="7"/>
      <c r="S79" s="7"/>
      <c r="T79" s="7"/>
      <c r="U79" s="7"/>
      <c r="V79" s="7"/>
      <c r="W79" s="7"/>
      <c r="X79" s="7"/>
      <c r="Y79" s="7"/>
      <c r="Z79" s="7"/>
      <c r="AA79" s="7"/>
      <c r="AB79" s="7"/>
    </row>
    <row r="80" spans="1:28" ht="45.75" customHeight="1">
      <c r="A80" s="7"/>
      <c r="B80" s="7"/>
      <c r="C80" s="7"/>
      <c r="D80" s="7"/>
      <c r="E80" s="7"/>
      <c r="F80" s="7"/>
      <c r="G80" s="7"/>
      <c r="H80" s="7"/>
      <c r="I80" s="7"/>
      <c r="J80" s="72"/>
      <c r="K80" s="72"/>
      <c r="L80" s="7"/>
      <c r="M80" s="7"/>
      <c r="N80" s="7"/>
      <c r="O80" s="7"/>
      <c r="P80" s="7"/>
      <c r="Q80" s="7"/>
      <c r="R80" s="7"/>
      <c r="S80" s="7"/>
      <c r="T80" s="7"/>
      <c r="U80" s="7"/>
      <c r="V80" s="7"/>
      <c r="W80" s="7"/>
      <c r="X80" s="7"/>
      <c r="Y80" s="7"/>
      <c r="Z80" s="7"/>
      <c r="AA80" s="7"/>
      <c r="AB80" s="7"/>
    </row>
    <row r="81" spans="1:28" ht="45.75" customHeight="1">
      <c r="A81" s="7"/>
      <c r="B81" s="7"/>
      <c r="C81" s="7"/>
      <c r="D81" s="7"/>
      <c r="E81" s="7"/>
      <c r="F81" s="7"/>
      <c r="G81" s="7"/>
      <c r="H81" s="7"/>
      <c r="I81" s="7"/>
      <c r="J81" s="72"/>
      <c r="K81" s="199"/>
      <c r="L81" s="7"/>
      <c r="M81" s="7"/>
      <c r="N81" s="7"/>
      <c r="O81" s="7"/>
      <c r="P81" s="7"/>
      <c r="Q81" s="7"/>
      <c r="R81" s="7"/>
      <c r="S81" s="7"/>
      <c r="T81" s="7"/>
      <c r="U81" s="7"/>
      <c r="V81" s="7"/>
      <c r="W81" s="7"/>
      <c r="X81" s="7"/>
      <c r="Y81" s="7"/>
      <c r="Z81" s="7"/>
      <c r="AA81" s="7"/>
      <c r="AB81" s="7"/>
    </row>
    <row r="82" spans="1:28" ht="45.75" customHeight="1">
      <c r="A82" s="7"/>
      <c r="B82" s="7"/>
      <c r="C82" s="7"/>
      <c r="D82" s="7"/>
      <c r="E82" s="7"/>
      <c r="F82" s="7"/>
      <c r="G82" s="7"/>
      <c r="H82" s="7"/>
      <c r="I82" s="7"/>
      <c r="J82" s="199"/>
      <c r="K82" s="199"/>
      <c r="L82" s="7"/>
      <c r="M82" s="7"/>
      <c r="N82" s="7"/>
      <c r="O82" s="7"/>
      <c r="P82" s="7"/>
      <c r="Q82" s="7"/>
      <c r="R82" s="7"/>
      <c r="S82" s="7"/>
      <c r="T82" s="7"/>
      <c r="U82" s="7"/>
      <c r="V82" s="7"/>
      <c r="W82" s="7"/>
      <c r="X82" s="7"/>
      <c r="Y82" s="7"/>
      <c r="Z82" s="7"/>
      <c r="AA82" s="7"/>
      <c r="AB82" s="7"/>
    </row>
    <row r="83" spans="1:28" ht="45.75" customHeight="1">
      <c r="A83" s="7"/>
      <c r="B83" s="7"/>
      <c r="C83" s="7"/>
      <c r="D83" s="7"/>
      <c r="E83" s="7"/>
      <c r="F83" s="7"/>
      <c r="G83" s="7"/>
      <c r="H83" s="7"/>
      <c r="I83" s="7"/>
      <c r="J83" s="199"/>
      <c r="K83" s="202"/>
      <c r="L83" s="7"/>
      <c r="M83" s="7"/>
      <c r="N83" s="7"/>
      <c r="O83" s="7"/>
      <c r="P83" s="7"/>
      <c r="Q83" s="7"/>
      <c r="R83" s="7"/>
      <c r="S83" s="7"/>
      <c r="T83" s="7"/>
      <c r="U83" s="7"/>
      <c r="V83" s="7"/>
      <c r="W83" s="7"/>
      <c r="X83" s="7"/>
      <c r="Y83" s="7"/>
      <c r="Z83" s="7"/>
      <c r="AA83" s="7"/>
      <c r="AB83" s="7"/>
    </row>
    <row r="84" spans="1:28" ht="45.75" customHeight="1">
      <c r="A84" s="7"/>
      <c r="B84" s="7"/>
      <c r="C84" s="7"/>
      <c r="D84" s="7"/>
      <c r="E84" s="7"/>
      <c r="F84" s="7"/>
      <c r="G84" s="7"/>
      <c r="H84" s="7"/>
      <c r="I84" s="7"/>
      <c r="J84" s="202"/>
      <c r="K84" s="207"/>
      <c r="L84" s="7"/>
      <c r="M84" s="7"/>
      <c r="N84" s="7"/>
      <c r="O84" s="7"/>
      <c r="P84" s="7"/>
      <c r="Q84" s="7"/>
      <c r="R84" s="7"/>
      <c r="S84" s="7"/>
      <c r="T84" s="7"/>
      <c r="U84" s="7"/>
      <c r="V84" s="7"/>
      <c r="W84" s="7"/>
      <c r="X84" s="7"/>
      <c r="Y84" s="7"/>
      <c r="Z84" s="7"/>
      <c r="AA84" s="7"/>
      <c r="AB84" s="7"/>
    </row>
    <row r="85" spans="1:28" ht="45.75" customHeight="1">
      <c r="A85" s="7"/>
      <c r="B85" s="7"/>
      <c r="C85" s="7"/>
      <c r="D85" s="7"/>
      <c r="E85" s="7"/>
      <c r="F85" s="7"/>
      <c r="G85" s="7"/>
      <c r="H85" s="7"/>
      <c r="I85" s="7"/>
      <c r="J85" s="207"/>
      <c r="K85" s="208"/>
      <c r="L85" s="7"/>
      <c r="M85" s="7"/>
      <c r="N85" s="7"/>
      <c r="O85" s="7"/>
      <c r="P85" s="7"/>
      <c r="Q85" s="7"/>
      <c r="R85" s="7"/>
      <c r="S85" s="7"/>
      <c r="T85" s="7"/>
      <c r="U85" s="7"/>
      <c r="V85" s="7"/>
      <c r="W85" s="7"/>
      <c r="X85" s="7"/>
      <c r="Y85" s="7"/>
      <c r="Z85" s="7"/>
      <c r="AA85" s="7"/>
      <c r="AB85" s="7"/>
    </row>
    <row r="86" spans="1:28" ht="45.75" customHeight="1">
      <c r="A86" s="7"/>
      <c r="B86" s="7"/>
      <c r="C86" s="7"/>
      <c r="D86" s="7"/>
      <c r="E86" s="7"/>
      <c r="F86" s="7"/>
      <c r="G86" s="7"/>
      <c r="H86" s="7"/>
      <c r="I86" s="7"/>
      <c r="J86" s="208"/>
      <c r="K86" s="208"/>
      <c r="L86" s="7"/>
      <c r="M86" s="7"/>
      <c r="N86" s="7"/>
      <c r="O86" s="7"/>
      <c r="P86" s="7"/>
      <c r="Q86" s="7"/>
      <c r="R86" s="7"/>
      <c r="S86" s="7"/>
      <c r="T86" s="7"/>
      <c r="U86" s="7"/>
      <c r="V86" s="7"/>
      <c r="W86" s="7"/>
      <c r="X86" s="7"/>
      <c r="Y86" s="7"/>
      <c r="Z86" s="7"/>
      <c r="AA86" s="7"/>
      <c r="AB86" s="7"/>
    </row>
    <row r="87" spans="1:28" ht="45.75" customHeight="1">
      <c r="A87" s="7"/>
      <c r="B87" s="7"/>
      <c r="C87" s="7"/>
      <c r="D87" s="7"/>
      <c r="E87" s="7"/>
      <c r="F87" s="7"/>
      <c r="G87" s="7"/>
      <c r="H87" s="7"/>
      <c r="I87" s="7"/>
      <c r="J87" s="208"/>
      <c r="K87" s="208"/>
      <c r="L87" s="7"/>
      <c r="M87" s="7"/>
      <c r="N87" s="7"/>
      <c r="O87" s="7"/>
      <c r="P87" s="7"/>
      <c r="Q87" s="7"/>
      <c r="R87" s="7"/>
      <c r="S87" s="7"/>
      <c r="T87" s="7"/>
      <c r="U87" s="7"/>
      <c r="V87" s="7"/>
      <c r="W87" s="7"/>
      <c r="X87" s="7"/>
      <c r="Y87" s="7"/>
      <c r="Z87" s="7"/>
      <c r="AA87" s="7"/>
      <c r="AB87" s="7"/>
    </row>
    <row r="88" spans="1:28" ht="45.75" customHeight="1">
      <c r="A88" s="7"/>
      <c r="B88" s="7"/>
      <c r="C88" s="7"/>
      <c r="D88" s="7"/>
      <c r="E88" s="7"/>
      <c r="F88" s="7"/>
      <c r="G88" s="7"/>
      <c r="H88" s="7"/>
      <c r="I88" s="7"/>
      <c r="J88" s="208"/>
      <c r="K88" s="207"/>
      <c r="L88" s="7"/>
      <c r="M88" s="7"/>
      <c r="N88" s="7"/>
      <c r="O88" s="7"/>
      <c r="P88" s="7"/>
      <c r="Q88" s="7"/>
      <c r="R88" s="7"/>
      <c r="S88" s="7"/>
      <c r="T88" s="7"/>
      <c r="U88" s="7"/>
      <c r="V88" s="7"/>
      <c r="W88" s="7"/>
      <c r="X88" s="7"/>
      <c r="Y88" s="7"/>
      <c r="Z88" s="7"/>
      <c r="AA88" s="7"/>
      <c r="AB88" s="7"/>
    </row>
    <row r="89" spans="1:28" ht="45.75" customHeight="1">
      <c r="A89" s="7"/>
      <c r="B89" s="7"/>
      <c r="C89" s="7"/>
      <c r="D89" s="7"/>
      <c r="E89" s="7"/>
      <c r="F89" s="7"/>
      <c r="G89" s="7"/>
      <c r="H89" s="7"/>
      <c r="I89" s="7"/>
      <c r="J89" s="207"/>
      <c r="K89" s="208"/>
      <c r="L89" s="7"/>
      <c r="M89" s="7"/>
      <c r="N89" s="7"/>
      <c r="O89" s="7"/>
      <c r="P89" s="7"/>
      <c r="Q89" s="7"/>
      <c r="R89" s="7"/>
      <c r="S89" s="7"/>
      <c r="T89" s="7"/>
      <c r="U89" s="7"/>
      <c r="V89" s="7"/>
      <c r="W89" s="7"/>
      <c r="X89" s="7"/>
      <c r="Y89" s="7"/>
      <c r="Z89" s="7"/>
      <c r="AA89" s="7"/>
      <c r="AB89" s="7"/>
    </row>
    <row r="90" spans="1:28" ht="45.75" customHeight="1">
      <c r="A90" s="7"/>
      <c r="B90" s="7"/>
      <c r="C90" s="7"/>
      <c r="D90" s="7"/>
      <c r="E90" s="7"/>
      <c r="F90" s="7"/>
      <c r="G90" s="7"/>
      <c r="H90" s="7"/>
      <c r="I90" s="7"/>
      <c r="J90" s="208"/>
      <c r="K90" s="208"/>
      <c r="L90" s="7"/>
      <c r="M90" s="7"/>
      <c r="N90" s="7"/>
      <c r="O90" s="7"/>
      <c r="P90" s="7"/>
      <c r="Q90" s="7"/>
      <c r="R90" s="7"/>
      <c r="S90" s="7"/>
      <c r="T90" s="7"/>
      <c r="U90" s="7"/>
      <c r="V90" s="7"/>
      <c r="W90" s="7"/>
      <c r="X90" s="7"/>
      <c r="Y90" s="7"/>
      <c r="Z90" s="7"/>
      <c r="AA90" s="7"/>
      <c r="AB90" s="7"/>
    </row>
    <row r="91" spans="1:28" ht="45.75" customHeight="1">
      <c r="A91" s="7"/>
      <c r="B91" s="7"/>
      <c r="C91" s="7"/>
      <c r="D91" s="7"/>
      <c r="E91" s="7"/>
      <c r="F91" s="7"/>
      <c r="G91" s="7"/>
      <c r="H91" s="7"/>
      <c r="I91" s="7"/>
      <c r="J91" s="208"/>
      <c r="K91" s="208"/>
      <c r="L91" s="7"/>
      <c r="M91" s="7"/>
      <c r="N91" s="7"/>
      <c r="O91" s="7"/>
      <c r="P91" s="7"/>
      <c r="Q91" s="7"/>
      <c r="R91" s="7"/>
      <c r="S91" s="7"/>
      <c r="T91" s="7"/>
      <c r="U91" s="7"/>
      <c r="V91" s="7"/>
      <c r="W91" s="7"/>
      <c r="X91" s="7"/>
      <c r="Y91" s="7"/>
      <c r="Z91" s="7"/>
      <c r="AA91" s="7"/>
      <c r="AB91" s="7"/>
    </row>
    <row r="92" spans="1:28" ht="45.75" customHeight="1">
      <c r="A92" s="7"/>
      <c r="B92" s="7"/>
      <c r="C92" s="7"/>
      <c r="D92" s="7"/>
      <c r="E92" s="7"/>
      <c r="F92" s="7"/>
      <c r="G92" s="7"/>
      <c r="H92" s="7"/>
      <c r="I92" s="7"/>
      <c r="J92" s="208"/>
      <c r="K92" s="7"/>
      <c r="L92" s="7"/>
      <c r="M92" s="7"/>
      <c r="N92" s="7"/>
      <c r="O92" s="7"/>
      <c r="P92" s="7"/>
      <c r="Q92" s="7"/>
      <c r="R92" s="7"/>
      <c r="S92" s="7"/>
      <c r="T92" s="7"/>
      <c r="U92" s="7"/>
      <c r="V92" s="7"/>
      <c r="W92" s="7"/>
      <c r="X92" s="7"/>
      <c r="Y92" s="7"/>
      <c r="Z92" s="7"/>
      <c r="AA92" s="7"/>
      <c r="AB92" s="7"/>
    </row>
    <row r="93" spans="1:28" ht="4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row>
    <row r="94" spans="1:28" ht="4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row>
    <row r="95" spans="1:28" ht="4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row>
    <row r="96" spans="1:28" ht="4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row>
    <row r="97" spans="1:28" ht="4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row>
    <row r="98" spans="1:28" ht="4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row>
    <row r="99" spans="1:28" ht="4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row>
    <row r="100" spans="1:28" ht="4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row>
    <row r="101" spans="1:28" ht="4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row>
    <row r="102" spans="1:28" ht="4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row>
    <row r="103" spans="1:28" ht="4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row>
    <row r="104" spans="1:28" ht="4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row>
    <row r="105" spans="1:28" ht="4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row>
    <row r="106" spans="1:28" ht="4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row>
    <row r="107" spans="1:28" ht="4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row>
    <row r="108" spans="1:28" ht="4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row>
    <row r="109" spans="1:28" ht="4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row>
    <row r="110" spans="1:28" ht="4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row>
    <row r="111" spans="1:28" ht="4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row>
    <row r="112" spans="1:28" ht="4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row>
    <row r="113" spans="1:28" ht="4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row>
    <row r="114" spans="1:28" ht="4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row>
    <row r="115" spans="1:28" ht="4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row>
    <row r="116" spans="1:28" ht="4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row>
    <row r="117" spans="1:28" ht="4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row>
    <row r="118" spans="1:28" ht="4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row>
    <row r="119" spans="1:28" ht="4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row>
    <row r="120" spans="1:28" ht="4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row>
    <row r="121" spans="1:28" ht="4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row>
    <row r="122" spans="1:28" ht="4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row>
    <row r="123" spans="1:28" ht="4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row>
    <row r="124" spans="1:28" ht="4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row>
    <row r="125" spans="1:28" ht="4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row>
    <row r="126" spans="1:28" ht="4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row>
    <row r="127" spans="1:28" ht="4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row>
    <row r="128" spans="1:28" ht="4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row>
    <row r="129" spans="1:28" ht="4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row>
    <row r="130" spans="1:28" ht="4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row>
    <row r="131" spans="1:28" ht="4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row>
    <row r="132" spans="1:28" ht="4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row>
    <row r="133" spans="1:28" ht="4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row>
    <row r="134" spans="1:28" ht="4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row>
    <row r="135" spans="1:28" ht="4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row>
    <row r="136" spans="1:28" ht="4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row>
    <row r="137" spans="1:28" ht="4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row>
    <row r="138" spans="1:28" ht="4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row>
    <row r="139" spans="1:28" ht="4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row>
    <row r="140" spans="1:28" ht="4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row>
    <row r="141" spans="1:28" ht="4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row>
    <row r="142" spans="1:28" ht="4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row>
    <row r="143" spans="1:28" ht="4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row>
    <row r="144" spans="1:28" ht="4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row>
    <row r="145" spans="1:28" ht="4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row>
    <row r="146" spans="1:28" ht="4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row>
    <row r="147" spans="1:28" ht="4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row>
    <row r="148" spans="1:28" ht="4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row>
    <row r="149" spans="1:28" ht="4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row>
    <row r="150" spans="1:28" ht="4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row>
    <row r="151" spans="1:28" ht="4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row>
    <row r="152" spans="1:28" ht="4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row>
    <row r="153" spans="1:28" ht="4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row>
    <row r="154" spans="1:28" ht="4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row>
    <row r="155" spans="1:28" ht="4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row>
    <row r="156" spans="1:28" ht="4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row>
    <row r="157" spans="1:28" ht="4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row>
    <row r="158" spans="1:28" ht="4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row>
    <row r="159" spans="1:28" ht="4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row>
    <row r="160" spans="1:28" ht="4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row>
    <row r="161" spans="1:28" ht="4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row>
    <row r="162" spans="1:28" ht="4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row>
    <row r="163" spans="1:28" ht="4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row>
    <row r="164" spans="1:28" ht="4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row>
    <row r="165" spans="1:28" ht="4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row>
    <row r="166" spans="1:28" ht="4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row>
    <row r="167" spans="1:28" ht="4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row>
    <row r="168" spans="1:28" ht="4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row>
    <row r="169" spans="1:28" ht="4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row>
    <row r="170" spans="1:28" ht="4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row>
    <row r="171" spans="1:28" ht="4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row>
    <row r="172" spans="1:28" ht="4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row>
    <row r="173" spans="1:28" ht="4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row>
    <row r="174" spans="1:28" ht="4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row>
    <row r="175" spans="1:28" ht="4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row>
    <row r="176" spans="1:28" ht="4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row>
    <row r="177" spans="1:28" ht="4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row>
    <row r="178" spans="1:28" ht="4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row>
    <row r="179" spans="1:28" ht="4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row>
    <row r="180" spans="1:28" ht="4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row>
    <row r="181" spans="1:28" ht="4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row>
    <row r="182" spans="1:28" ht="4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row>
    <row r="183" spans="1:28" ht="4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row>
    <row r="184" spans="1:28" ht="4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row>
    <row r="185" spans="1:28" ht="4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row>
    <row r="186" spans="1:28" ht="4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row>
    <row r="187" spans="1:28" ht="4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row>
    <row r="188" spans="1:28" ht="4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row>
    <row r="189" spans="1:28" ht="4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row>
    <row r="190" spans="1:28" ht="4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row>
    <row r="191" spans="1:28" ht="4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row>
    <row r="192" spans="1:28" ht="4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row>
    <row r="193" spans="1:28" ht="4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row>
    <row r="194" spans="1:28" ht="4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row>
    <row r="195" spans="1:28" ht="4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row>
    <row r="196" spans="1:28" ht="4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row>
    <row r="197" spans="1:28" ht="4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row>
    <row r="198" spans="1:28" ht="4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row>
    <row r="199" spans="1:28" ht="4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row>
    <row r="200" spans="1:28" ht="4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row>
    <row r="201" spans="1:28" ht="4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row>
    <row r="202" spans="1:28" ht="4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row>
    <row r="203" spans="1:28" ht="4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row>
    <row r="204" spans="1:28" ht="4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row>
    <row r="205" spans="1:28" ht="4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row>
    <row r="206" spans="1:28" ht="4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row>
    <row r="207" spans="1:28" ht="4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row>
    <row r="208" spans="1:28" ht="4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row>
    <row r="209" spans="1:28" ht="4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row>
    <row r="210" spans="1:28" ht="4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row>
    <row r="211" spans="1:28" ht="4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row>
    <row r="212" spans="1:28" ht="4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row>
    <row r="213" spans="1:28" ht="4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row>
    <row r="214" spans="1:28" ht="4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row>
    <row r="215" spans="1:28" ht="4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row>
    <row r="216" spans="1:28" ht="4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row>
    <row r="217" spans="1:28" ht="4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row>
    <row r="218" spans="1:28" ht="4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row>
    <row r="219" spans="1:28" ht="4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row>
    <row r="220" spans="1:28" ht="4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row>
    <row r="221" spans="1:28" ht="4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row>
    <row r="222" spans="1:28" ht="4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row>
    <row r="223" spans="1:28" ht="4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row>
    <row r="224" spans="1:28" ht="4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row>
    <row r="225" spans="1:28" ht="4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row>
    <row r="226" spans="1:28" ht="4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row>
    <row r="227" spans="1:28" ht="4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row>
    <row r="228" spans="1:28" ht="4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row>
    <row r="229" spans="1:28" ht="4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row>
    <row r="230" spans="1:28" ht="4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row>
    <row r="231" spans="1:28" ht="4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row>
    <row r="232" spans="1:28" ht="4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row>
    <row r="233" spans="1:28" ht="4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row>
    <row r="234" spans="1:28" ht="4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row>
    <row r="235" spans="1:28" ht="4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row>
    <row r="236" spans="1:28" ht="4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row>
    <row r="237" spans="1:28" ht="4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row>
    <row r="238" spans="1:28" ht="4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row>
    <row r="239" spans="1:28" ht="4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row>
    <row r="240" spans="1:28" ht="4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row>
    <row r="241" spans="1:28" ht="4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row>
    <row r="242" spans="1:28" ht="4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row>
    <row r="243" spans="1:28" ht="4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row>
    <row r="244" spans="1:28" ht="4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row>
    <row r="245" spans="1:28" ht="4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row>
    <row r="246" spans="1:28" ht="4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row>
    <row r="247" spans="1:28" ht="4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row>
    <row r="248" spans="1:28" ht="4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row>
    <row r="249" spans="1:28" ht="4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row>
    <row r="250" spans="1:28" ht="4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row>
    <row r="251" spans="1:28" ht="4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row>
    <row r="252" spans="1:28" ht="4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row>
    <row r="253" spans="1:28" ht="4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row>
    <row r="254" spans="1:28" ht="4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row>
    <row r="255" spans="1:28" ht="4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row>
    <row r="256" spans="1:28" ht="4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row>
    <row r="257" spans="1:28" ht="4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row>
    <row r="258" spans="1:28" ht="4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row>
    <row r="259" spans="1:28" ht="15.75" customHeight="1"/>
    <row r="260" spans="1:28" ht="15.75" customHeight="1"/>
    <row r="261" spans="1:28" ht="15.75" customHeight="1"/>
    <row r="262" spans="1:28" ht="15.75" customHeight="1"/>
    <row r="263" spans="1:28" ht="15.75" customHeight="1"/>
    <row r="264" spans="1:28" ht="15.75" customHeight="1"/>
    <row r="265" spans="1:28" ht="15.75" customHeight="1"/>
    <row r="266" spans="1:28" ht="15.75" customHeight="1"/>
    <row r="267" spans="1:28" ht="15.75" customHeight="1"/>
    <row r="268" spans="1:28" ht="15.75" customHeight="1"/>
    <row r="269" spans="1:28" ht="15.75" customHeight="1"/>
    <row r="270" spans="1:28" ht="15.75" customHeight="1"/>
    <row r="271" spans="1:28" ht="15.75" customHeight="1"/>
    <row r="272" spans="1:28"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0">
    <mergeCell ref="H23:I23"/>
    <mergeCell ref="H24:I24"/>
    <mergeCell ref="B39:C39"/>
    <mergeCell ref="B40:C40"/>
    <mergeCell ref="B41:C41"/>
    <mergeCell ref="A42:C42"/>
    <mergeCell ref="A43:C43"/>
    <mergeCell ref="A44:C44"/>
    <mergeCell ref="B24:C24"/>
    <mergeCell ref="A25:A38"/>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H34:I34"/>
    <mergeCell ref="H35:I35"/>
    <mergeCell ref="H36:I36"/>
    <mergeCell ref="H37:I37"/>
    <mergeCell ref="H38:I38"/>
    <mergeCell ref="H39:I39"/>
    <mergeCell ref="H40:I40"/>
    <mergeCell ref="H41:I41"/>
    <mergeCell ref="H42:I44"/>
    <mergeCell ref="D44:G44"/>
    <mergeCell ref="A45:I45"/>
    <mergeCell ref="C46:I46"/>
    <mergeCell ref="C47:I47"/>
    <mergeCell ref="C48:I48"/>
    <mergeCell ref="C49:I49"/>
    <mergeCell ref="B56:C56"/>
    <mergeCell ref="A58:I58"/>
    <mergeCell ref="A59:I69"/>
    <mergeCell ref="C52:I52"/>
    <mergeCell ref="B53:I53"/>
    <mergeCell ref="B54:C54"/>
    <mergeCell ref="D54:I54"/>
    <mergeCell ref="B55:I55"/>
    <mergeCell ref="C50:I50"/>
    <mergeCell ref="C51:I51"/>
    <mergeCell ref="H5:I5"/>
    <mergeCell ref="H6:I6"/>
    <mergeCell ref="A1:I1"/>
    <mergeCell ref="A2:I2"/>
    <mergeCell ref="A3:I3"/>
    <mergeCell ref="A4:I4"/>
    <mergeCell ref="A5:C5"/>
    <mergeCell ref="A6:A7"/>
    <mergeCell ref="B6:C6"/>
    <mergeCell ref="B7:C7"/>
    <mergeCell ref="H7:I7"/>
    <mergeCell ref="B8:C8"/>
    <mergeCell ref="H8:I8"/>
    <mergeCell ref="B9:C9"/>
    <mergeCell ref="H9:I9"/>
    <mergeCell ref="H10:I10"/>
    <mergeCell ref="B10:C10"/>
    <mergeCell ref="B11:C11"/>
    <mergeCell ref="B12:C12"/>
    <mergeCell ref="B13:C13"/>
    <mergeCell ref="H28:I28"/>
    <mergeCell ref="H29:I29"/>
    <mergeCell ref="H30:I30"/>
    <mergeCell ref="H31:I31"/>
    <mergeCell ref="B19:C19"/>
    <mergeCell ref="B20:C20"/>
    <mergeCell ref="B21:C21"/>
    <mergeCell ref="B22:C22"/>
    <mergeCell ref="H25:I25"/>
    <mergeCell ref="H26:I26"/>
    <mergeCell ref="H18:I18"/>
    <mergeCell ref="H19:I19"/>
    <mergeCell ref="H20:I20"/>
    <mergeCell ref="H21:I21"/>
    <mergeCell ref="H22:I22"/>
    <mergeCell ref="H32:I32"/>
    <mergeCell ref="H33:I33"/>
    <mergeCell ref="B23:C23"/>
    <mergeCell ref="H11:I11"/>
    <mergeCell ref="H12:I12"/>
    <mergeCell ref="H13:I13"/>
    <mergeCell ref="H14:I14"/>
    <mergeCell ref="H15:I15"/>
    <mergeCell ref="H16:I16"/>
    <mergeCell ref="H17:I17"/>
    <mergeCell ref="H27:I27"/>
    <mergeCell ref="B14:C14"/>
    <mergeCell ref="B15:C15"/>
    <mergeCell ref="B16:C16"/>
    <mergeCell ref="B17:C17"/>
    <mergeCell ref="B18:C18"/>
  </mergeCells>
  <dataValidations count="1">
    <dataValidation type="list" allowBlank="1" sqref="D6:G41" xr:uid="{00000000-0002-0000-0F00-000000000000}">
      <formula1>"✓"</formula1>
    </dataValidation>
  </dataValidation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1155CC"/>
  </sheetPr>
  <dimension ref="A1:Z997"/>
  <sheetViews>
    <sheetView showGridLines="0" workbookViewId="0">
      <pane ySplit="5" topLeftCell="A6" activePane="bottomLeft" state="frozen"/>
      <selection pane="bottomLeft" activeCell="C54" sqref="C54:I54"/>
    </sheetView>
  </sheetViews>
  <sheetFormatPr defaultColWidth="12.59765625" defaultRowHeight="15" customHeight="1"/>
  <cols>
    <col min="1" max="1" width="14.5" customWidth="1"/>
    <col min="2" max="2" width="52.69921875" customWidth="1"/>
    <col min="3" max="5" width="8.59765625" customWidth="1"/>
    <col min="6" max="6" width="11.69921875" customWidth="1"/>
    <col min="7" max="7" width="36" customWidth="1"/>
    <col min="8" max="8" width="0.3984375" customWidth="1"/>
    <col min="9" max="9" width="13.59765625" hidden="1" customWidth="1"/>
    <col min="10" max="10" width="13.5" hidden="1" customWidth="1"/>
    <col min="11" max="14" width="8.59765625" hidden="1" customWidth="1"/>
    <col min="15" max="26" width="8.59765625" customWidth="1"/>
  </cols>
  <sheetData>
    <row r="1" spans="1:26" ht="36" customHeight="1">
      <c r="A1" s="448" t="s">
        <v>573</v>
      </c>
      <c r="B1" s="308"/>
      <c r="C1" s="308"/>
      <c r="D1" s="308"/>
      <c r="E1" s="308"/>
      <c r="F1" s="308"/>
      <c r="G1" s="308"/>
      <c r="H1" s="332"/>
      <c r="I1" s="7"/>
      <c r="J1" s="7"/>
      <c r="K1" s="7"/>
      <c r="L1" s="7"/>
      <c r="M1" s="7"/>
      <c r="N1" s="7"/>
      <c r="O1" s="7"/>
      <c r="P1" s="7"/>
      <c r="Q1" s="7"/>
      <c r="R1" s="7"/>
      <c r="S1" s="7"/>
      <c r="T1" s="7"/>
      <c r="U1" s="7"/>
      <c r="V1" s="7"/>
      <c r="W1" s="7"/>
      <c r="X1" s="7"/>
      <c r="Y1" s="7"/>
      <c r="Z1" s="7"/>
    </row>
    <row r="2" spans="1:26" ht="58.5" customHeight="1">
      <c r="A2" s="425" t="s">
        <v>671</v>
      </c>
      <c r="B2" s="308"/>
      <c r="C2" s="308"/>
      <c r="D2" s="308"/>
      <c r="E2" s="308"/>
      <c r="F2" s="308"/>
      <c r="G2" s="308"/>
      <c r="H2" s="332"/>
      <c r="I2" s="7" t="s">
        <v>574</v>
      </c>
      <c r="J2" s="7"/>
      <c r="K2" s="7"/>
      <c r="L2" s="7"/>
      <c r="M2" s="7"/>
      <c r="N2" s="7"/>
      <c r="O2" s="7"/>
      <c r="P2" s="7"/>
      <c r="Q2" s="7"/>
      <c r="R2" s="7"/>
      <c r="S2" s="7"/>
      <c r="T2" s="7"/>
      <c r="U2" s="7"/>
      <c r="V2" s="7"/>
      <c r="W2" s="7"/>
      <c r="X2" s="7"/>
      <c r="Y2" s="7"/>
      <c r="Z2" s="7"/>
    </row>
    <row r="3" spans="1:26" ht="14.25" customHeight="1">
      <c r="A3" s="569"/>
      <c r="B3" s="308"/>
      <c r="C3" s="308"/>
      <c r="D3" s="308"/>
      <c r="E3" s="308"/>
      <c r="F3" s="308"/>
      <c r="G3" s="308"/>
      <c r="H3" s="332"/>
      <c r="J3" s="7"/>
      <c r="L3" s="7"/>
      <c r="M3" s="7"/>
      <c r="N3" s="7"/>
      <c r="O3" s="7"/>
      <c r="P3" s="7"/>
      <c r="Q3" s="7"/>
      <c r="R3" s="7"/>
      <c r="S3" s="7"/>
      <c r="T3" s="7"/>
      <c r="U3" s="7"/>
      <c r="V3" s="7"/>
      <c r="W3" s="7"/>
      <c r="X3" s="7"/>
      <c r="Y3" s="7"/>
      <c r="Z3" s="7"/>
    </row>
    <row r="4" spans="1:26" ht="35.25" customHeight="1">
      <c r="A4" s="570" t="s">
        <v>271</v>
      </c>
      <c r="B4" s="308"/>
      <c r="C4" s="308"/>
      <c r="D4" s="308"/>
      <c r="E4" s="308"/>
      <c r="F4" s="308"/>
      <c r="G4" s="308"/>
      <c r="H4" s="332"/>
      <c r="J4" s="7"/>
      <c r="L4" s="7"/>
      <c r="M4" s="7"/>
      <c r="N4" s="7"/>
      <c r="O4" s="7"/>
      <c r="P4" s="7"/>
      <c r="Q4" s="7"/>
      <c r="R4" s="7"/>
      <c r="S4" s="7"/>
      <c r="T4" s="7"/>
      <c r="U4" s="7"/>
      <c r="V4" s="7"/>
      <c r="W4" s="7"/>
      <c r="X4" s="7"/>
      <c r="Y4" s="7"/>
      <c r="Z4" s="7"/>
    </row>
    <row r="5" spans="1:26" ht="39" customHeight="1">
      <c r="A5" s="571" t="s">
        <v>576</v>
      </c>
      <c r="B5" s="332"/>
      <c r="C5" s="33" t="s">
        <v>273</v>
      </c>
      <c r="D5" s="33" t="s">
        <v>274</v>
      </c>
      <c r="E5" s="33" t="s">
        <v>575</v>
      </c>
      <c r="F5" s="249" t="s">
        <v>276</v>
      </c>
      <c r="G5" s="519" t="s">
        <v>277</v>
      </c>
      <c r="H5" s="332"/>
      <c r="I5" s="32" t="s">
        <v>308</v>
      </c>
      <c r="J5" s="32" t="s">
        <v>306</v>
      </c>
      <c r="K5" s="34" t="s">
        <v>302</v>
      </c>
      <c r="L5" s="34" t="s">
        <v>311</v>
      </c>
      <c r="M5" s="34" t="s">
        <v>275</v>
      </c>
      <c r="N5" s="34" t="s">
        <v>312</v>
      </c>
      <c r="O5" s="7"/>
      <c r="P5" s="7"/>
      <c r="Q5" s="7"/>
      <c r="R5" s="7"/>
      <c r="S5" s="7"/>
      <c r="T5" s="7"/>
      <c r="U5" s="7"/>
      <c r="V5" s="7"/>
      <c r="W5" s="7"/>
      <c r="X5" s="7"/>
      <c r="Y5" s="7"/>
      <c r="Z5" s="7"/>
    </row>
    <row r="6" spans="1:26" ht="20.25" customHeight="1">
      <c r="A6" s="572" t="s">
        <v>647</v>
      </c>
      <c r="B6" s="308"/>
      <c r="C6" s="308"/>
      <c r="D6" s="308"/>
      <c r="E6" s="308"/>
      <c r="F6" s="308"/>
      <c r="G6" s="308"/>
      <c r="H6" s="332"/>
      <c r="I6" s="93"/>
      <c r="J6" s="93">
        <f>K6*I6</f>
        <v>0</v>
      </c>
      <c r="K6" s="93">
        <f t="shared" ref="K6:N6" si="0">IF(C6="x", 1, 0)</f>
        <v>0</v>
      </c>
      <c r="L6" s="93">
        <f t="shared" si="0"/>
        <v>0</v>
      </c>
      <c r="M6" s="93">
        <f t="shared" si="0"/>
        <v>0</v>
      </c>
      <c r="N6" s="93">
        <f t="shared" si="0"/>
        <v>0</v>
      </c>
    </row>
    <row r="7" spans="1:26" ht="19.5" customHeight="1">
      <c r="A7" s="361" t="s">
        <v>577</v>
      </c>
      <c r="B7" s="332"/>
      <c r="C7" s="94"/>
      <c r="D7" s="94"/>
      <c r="E7" s="94"/>
      <c r="F7" s="94"/>
      <c r="G7" s="414"/>
      <c r="H7" s="332"/>
      <c r="I7" s="78"/>
      <c r="J7" s="93"/>
      <c r="K7" s="93"/>
      <c r="L7" s="93"/>
      <c r="M7" s="93"/>
      <c r="N7" s="93"/>
    </row>
    <row r="8" spans="1:26" ht="21.75" customHeight="1">
      <c r="A8" s="361" t="s">
        <v>578</v>
      </c>
      <c r="B8" s="332"/>
      <c r="C8" s="94"/>
      <c r="D8" s="94"/>
      <c r="E8" s="94"/>
      <c r="F8" s="94"/>
      <c r="G8" s="414"/>
      <c r="H8" s="332"/>
      <c r="I8" s="78">
        <v>0</v>
      </c>
      <c r="J8" s="93">
        <f t="shared" ref="J8:J11" si="1">K8*I8</f>
        <v>0</v>
      </c>
      <c r="K8" s="93">
        <f t="shared" ref="K8:N8" si="2">IF(C8="x", 1, 0)</f>
        <v>0</v>
      </c>
      <c r="L8" s="93">
        <f t="shared" si="2"/>
        <v>0</v>
      </c>
      <c r="M8" s="93">
        <f t="shared" si="2"/>
        <v>0</v>
      </c>
      <c r="N8" s="93">
        <f t="shared" si="2"/>
        <v>0</v>
      </c>
    </row>
    <row r="9" spans="1:26" ht="20.25" customHeight="1">
      <c r="A9" s="361" t="s">
        <v>579</v>
      </c>
      <c r="B9" s="332"/>
      <c r="C9" s="94"/>
      <c r="D9" s="94"/>
      <c r="E9" s="94"/>
      <c r="F9" s="94"/>
      <c r="G9" s="414"/>
      <c r="H9" s="332"/>
      <c r="I9" s="78">
        <v>0</v>
      </c>
      <c r="J9" s="93">
        <f t="shared" si="1"/>
        <v>0</v>
      </c>
      <c r="K9" s="93">
        <f t="shared" ref="K9:N9" si="3">IF(C9="x", 1, 0)</f>
        <v>0</v>
      </c>
      <c r="L9" s="93">
        <f t="shared" si="3"/>
        <v>0</v>
      </c>
      <c r="M9" s="93">
        <f t="shared" si="3"/>
        <v>0</v>
      </c>
      <c r="N9" s="93">
        <f t="shared" si="3"/>
        <v>0</v>
      </c>
    </row>
    <row r="10" spans="1:26" ht="21" customHeight="1">
      <c r="A10" s="361" t="s">
        <v>580</v>
      </c>
      <c r="B10" s="332"/>
      <c r="C10" s="94"/>
      <c r="D10" s="94"/>
      <c r="E10" s="94"/>
      <c r="F10" s="94"/>
      <c r="G10" s="414"/>
      <c r="H10" s="332"/>
      <c r="I10" s="78">
        <v>0</v>
      </c>
      <c r="J10" s="93">
        <f t="shared" si="1"/>
        <v>0</v>
      </c>
      <c r="K10" s="93">
        <f t="shared" ref="K10:N10" si="4">IF(C10="x", 1, 0)</f>
        <v>0</v>
      </c>
      <c r="L10" s="93">
        <f t="shared" si="4"/>
        <v>0</v>
      </c>
      <c r="M10" s="93">
        <f t="shared" si="4"/>
        <v>0</v>
      </c>
      <c r="N10" s="93">
        <f t="shared" si="4"/>
        <v>0</v>
      </c>
    </row>
    <row r="11" spans="1:26" ht="22.5" customHeight="1">
      <c r="A11" s="361" t="s">
        <v>581</v>
      </c>
      <c r="B11" s="332"/>
      <c r="C11" s="94"/>
      <c r="D11" s="94"/>
      <c r="E11" s="94"/>
      <c r="F11" s="94"/>
      <c r="G11" s="414"/>
      <c r="H11" s="332"/>
      <c r="I11" s="78">
        <v>0</v>
      </c>
      <c r="J11" s="93">
        <f t="shared" si="1"/>
        <v>0</v>
      </c>
      <c r="K11" s="93">
        <f t="shared" ref="K11:N11" si="5">IF(C11="x", 1, 0)</f>
        <v>0</v>
      </c>
      <c r="L11" s="93">
        <f t="shared" si="5"/>
        <v>0</v>
      </c>
      <c r="M11" s="93">
        <f t="shared" si="5"/>
        <v>0</v>
      </c>
      <c r="N11" s="93">
        <f t="shared" si="5"/>
        <v>0</v>
      </c>
    </row>
    <row r="12" spans="1:26" ht="21.75" customHeight="1">
      <c r="A12" s="568" t="s">
        <v>649</v>
      </c>
      <c r="B12" s="332"/>
      <c r="C12" s="94"/>
      <c r="D12" s="94"/>
      <c r="E12" s="94"/>
      <c r="F12" s="94"/>
      <c r="G12" s="414"/>
      <c r="H12" s="332"/>
      <c r="I12" s="78"/>
      <c r="J12" s="93"/>
      <c r="K12" s="93"/>
      <c r="L12" s="93"/>
      <c r="M12" s="93"/>
      <c r="N12" s="93"/>
    </row>
    <row r="13" spans="1:26" ht="19.5" customHeight="1">
      <c r="A13" s="567" t="s">
        <v>650</v>
      </c>
      <c r="B13" s="332"/>
      <c r="C13" s="94"/>
      <c r="D13" s="94"/>
      <c r="E13" s="94"/>
      <c r="F13" s="94"/>
      <c r="G13" s="414"/>
      <c r="H13" s="332"/>
      <c r="I13" s="78">
        <v>0</v>
      </c>
      <c r="J13" s="93">
        <f t="shared" ref="J13:J16" si="6">K13*I13</f>
        <v>0</v>
      </c>
      <c r="K13" s="93">
        <f t="shared" ref="K13:N13" si="7">IF(C13="x", 1, 0)</f>
        <v>0</v>
      </c>
      <c r="L13" s="93">
        <f t="shared" si="7"/>
        <v>0</v>
      </c>
      <c r="M13" s="93">
        <f t="shared" si="7"/>
        <v>0</v>
      </c>
      <c r="N13" s="93">
        <f t="shared" si="7"/>
        <v>0</v>
      </c>
    </row>
    <row r="14" spans="1:26" ht="17.25" customHeight="1">
      <c r="A14" s="567" t="s">
        <v>651</v>
      </c>
      <c r="B14" s="332"/>
      <c r="C14" s="94"/>
      <c r="D14" s="94"/>
      <c r="E14" s="94"/>
      <c r="F14" s="94"/>
      <c r="G14" s="414"/>
      <c r="H14" s="332"/>
      <c r="I14" s="78">
        <v>0</v>
      </c>
      <c r="J14" s="93">
        <f t="shared" si="6"/>
        <v>0</v>
      </c>
      <c r="K14" s="93">
        <f t="shared" ref="K14:N14" si="8">IF(C14="x", 1, 0)</f>
        <v>0</v>
      </c>
      <c r="L14" s="93">
        <f t="shared" si="8"/>
        <v>0</v>
      </c>
      <c r="M14" s="93">
        <f t="shared" si="8"/>
        <v>0</v>
      </c>
      <c r="N14" s="93">
        <f t="shared" si="8"/>
        <v>0</v>
      </c>
    </row>
    <row r="15" spans="1:26" ht="19.5" customHeight="1">
      <c r="A15" s="331" t="s">
        <v>582</v>
      </c>
      <c r="B15" s="332"/>
      <c r="C15" s="94"/>
      <c r="D15" s="94"/>
      <c r="E15" s="94"/>
      <c r="F15" s="94"/>
      <c r="G15" s="414"/>
      <c r="H15" s="332"/>
      <c r="I15" s="78">
        <v>0</v>
      </c>
      <c r="J15" s="93">
        <f t="shared" si="6"/>
        <v>0</v>
      </c>
      <c r="K15" s="93">
        <f t="shared" ref="K15:N15" si="9">IF(C15="x", 1, 0)</f>
        <v>0</v>
      </c>
      <c r="L15" s="93">
        <f t="shared" si="9"/>
        <v>0</v>
      </c>
      <c r="M15" s="93">
        <f t="shared" si="9"/>
        <v>0</v>
      </c>
      <c r="N15" s="93">
        <f t="shared" si="9"/>
        <v>0</v>
      </c>
    </row>
    <row r="16" spans="1:26" ht="18.75" customHeight="1">
      <c r="A16" s="567" t="s">
        <v>665</v>
      </c>
      <c r="B16" s="332"/>
      <c r="C16" s="94"/>
      <c r="D16" s="94"/>
      <c r="E16" s="94"/>
      <c r="F16" s="94"/>
      <c r="G16" s="414"/>
      <c r="H16" s="332"/>
      <c r="I16" s="78">
        <v>0</v>
      </c>
      <c r="J16" s="93">
        <f t="shared" si="6"/>
        <v>0</v>
      </c>
      <c r="K16" s="93">
        <f t="shared" ref="K16:N16" si="10">IF(C16="x", 1, 0)</f>
        <v>0</v>
      </c>
      <c r="L16" s="93">
        <f t="shared" si="10"/>
        <v>0</v>
      </c>
      <c r="M16" s="93">
        <f t="shared" si="10"/>
        <v>0</v>
      </c>
      <c r="N16" s="93">
        <f t="shared" si="10"/>
        <v>0</v>
      </c>
    </row>
    <row r="17" spans="1:14" ht="17.25" customHeight="1">
      <c r="A17" s="567" t="s">
        <v>652</v>
      </c>
      <c r="B17" s="332"/>
      <c r="C17" s="94"/>
      <c r="D17" s="94"/>
      <c r="E17" s="94"/>
      <c r="F17" s="94"/>
      <c r="G17" s="414"/>
      <c r="H17" s="332"/>
      <c r="I17" s="78"/>
      <c r="J17" s="93"/>
      <c r="K17" s="93"/>
      <c r="L17" s="93"/>
      <c r="M17" s="93"/>
      <c r="N17" s="93"/>
    </row>
    <row r="18" spans="1:14" ht="18" customHeight="1">
      <c r="A18" s="331" t="s">
        <v>583</v>
      </c>
      <c r="B18" s="332"/>
      <c r="C18" s="94"/>
      <c r="D18" s="94"/>
      <c r="E18" s="94"/>
      <c r="F18" s="94"/>
      <c r="G18" s="414"/>
      <c r="H18" s="332"/>
      <c r="I18" s="78">
        <v>0</v>
      </c>
      <c r="J18" s="93">
        <f t="shared" ref="J18:J21" si="11">K18*I18</f>
        <v>0</v>
      </c>
      <c r="K18" s="93">
        <f t="shared" ref="K18:N18" si="12">IF(C18="x", 1, 0)</f>
        <v>0</v>
      </c>
      <c r="L18" s="93">
        <f t="shared" si="12"/>
        <v>0</v>
      </c>
      <c r="M18" s="93">
        <f t="shared" si="12"/>
        <v>0</v>
      </c>
      <c r="N18" s="93">
        <f t="shared" si="12"/>
        <v>0</v>
      </c>
    </row>
    <row r="19" spans="1:14" ht="16.5" customHeight="1">
      <c r="A19" s="331" t="s">
        <v>584</v>
      </c>
      <c r="B19" s="332"/>
      <c r="C19" s="94"/>
      <c r="D19" s="94"/>
      <c r="E19" s="94"/>
      <c r="F19" s="94"/>
      <c r="G19" s="414"/>
      <c r="H19" s="332"/>
      <c r="I19" s="78">
        <v>0</v>
      </c>
      <c r="J19" s="93">
        <f t="shared" si="11"/>
        <v>0</v>
      </c>
      <c r="K19" s="93">
        <f t="shared" ref="K19:N19" si="13">IF(C19="x", 1, 0)</f>
        <v>0</v>
      </c>
      <c r="L19" s="93">
        <f t="shared" si="13"/>
        <v>0</v>
      </c>
      <c r="M19" s="93">
        <f t="shared" si="13"/>
        <v>0</v>
      </c>
      <c r="N19" s="93">
        <f t="shared" si="13"/>
        <v>0</v>
      </c>
    </row>
    <row r="20" spans="1:14" ht="17.25" customHeight="1">
      <c r="A20" s="331" t="s">
        <v>585</v>
      </c>
      <c r="B20" s="332"/>
      <c r="C20" s="94"/>
      <c r="D20" s="94"/>
      <c r="E20" s="94"/>
      <c r="F20" s="94"/>
      <c r="G20" s="414"/>
      <c r="H20" s="332"/>
      <c r="I20" s="78">
        <v>0</v>
      </c>
      <c r="J20" s="93">
        <f t="shared" si="11"/>
        <v>0</v>
      </c>
      <c r="K20" s="93">
        <f t="shared" ref="K20:N20" si="14">IF(C20="x", 1, 0)</f>
        <v>0</v>
      </c>
      <c r="L20" s="93">
        <f t="shared" si="14"/>
        <v>0</v>
      </c>
      <c r="M20" s="93">
        <f t="shared" si="14"/>
        <v>0</v>
      </c>
      <c r="N20" s="93">
        <f t="shared" si="14"/>
        <v>0</v>
      </c>
    </row>
    <row r="21" spans="1:14" ht="18" customHeight="1">
      <c r="A21" s="567" t="s">
        <v>653</v>
      </c>
      <c r="B21" s="332"/>
      <c r="C21" s="94"/>
      <c r="D21" s="94"/>
      <c r="E21" s="94"/>
      <c r="F21" s="94"/>
      <c r="G21" s="414"/>
      <c r="H21" s="332"/>
      <c r="I21" s="78">
        <v>0</v>
      </c>
      <c r="J21" s="93">
        <f t="shared" si="11"/>
        <v>0</v>
      </c>
      <c r="K21" s="93">
        <f t="shared" ref="K21:N21" si="15">IF(C21="x", 1, 0)</f>
        <v>0</v>
      </c>
      <c r="L21" s="93">
        <f t="shared" si="15"/>
        <v>0</v>
      </c>
      <c r="M21" s="93">
        <f t="shared" si="15"/>
        <v>0</v>
      </c>
      <c r="N21" s="93">
        <f t="shared" si="15"/>
        <v>0</v>
      </c>
    </row>
    <row r="22" spans="1:14" ht="20.25" customHeight="1">
      <c r="A22" s="331" t="s">
        <v>586</v>
      </c>
      <c r="B22" s="332"/>
      <c r="C22" s="94"/>
      <c r="D22" s="94"/>
      <c r="E22" s="94"/>
      <c r="F22" s="94"/>
      <c r="G22" s="414"/>
      <c r="H22" s="332"/>
      <c r="I22" s="78"/>
      <c r="J22" s="93"/>
      <c r="K22" s="93"/>
      <c r="L22" s="93"/>
      <c r="M22" s="93"/>
      <c r="N22" s="93"/>
    </row>
    <row r="23" spans="1:14" ht="18" customHeight="1">
      <c r="A23" s="331" t="s">
        <v>587</v>
      </c>
      <c r="B23" s="332"/>
      <c r="C23" s="94"/>
      <c r="D23" s="94"/>
      <c r="E23" s="94"/>
      <c r="F23" s="94"/>
      <c r="G23" s="414"/>
      <c r="H23" s="332"/>
      <c r="I23" s="78"/>
      <c r="J23" s="93"/>
      <c r="K23" s="93"/>
      <c r="L23" s="93"/>
      <c r="M23" s="93"/>
      <c r="N23" s="93"/>
    </row>
    <row r="24" spans="1:14" ht="20.25" customHeight="1">
      <c r="A24" s="331" t="s">
        <v>588</v>
      </c>
      <c r="B24" s="332"/>
      <c r="C24" s="94"/>
      <c r="D24" s="94"/>
      <c r="E24" s="94"/>
      <c r="F24" s="94"/>
      <c r="G24" s="414"/>
      <c r="H24" s="332"/>
      <c r="I24" s="78">
        <v>0</v>
      </c>
      <c r="J24" s="93">
        <f>K24*I24</f>
        <v>0</v>
      </c>
      <c r="K24" s="93">
        <f t="shared" ref="K24:N24" si="16">IF(C24="x", 1, 0)</f>
        <v>0</v>
      </c>
      <c r="L24" s="93">
        <f t="shared" si="16"/>
        <v>0</v>
      </c>
      <c r="M24" s="93">
        <f t="shared" si="16"/>
        <v>0</v>
      </c>
      <c r="N24" s="93">
        <f t="shared" si="16"/>
        <v>0</v>
      </c>
    </row>
    <row r="25" spans="1:14" ht="18" customHeight="1">
      <c r="A25" s="331" t="s">
        <v>589</v>
      </c>
      <c r="B25" s="332"/>
      <c r="C25" s="94"/>
      <c r="D25" s="94"/>
      <c r="E25" s="94"/>
      <c r="F25" s="94"/>
      <c r="G25" s="414"/>
      <c r="H25" s="332"/>
      <c r="I25" s="78"/>
      <c r="J25" s="93"/>
      <c r="K25" s="93"/>
      <c r="L25" s="93"/>
      <c r="M25" s="93"/>
      <c r="N25" s="93"/>
    </row>
    <row r="26" spans="1:14" ht="19.5" customHeight="1">
      <c r="A26" s="567" t="s">
        <v>656</v>
      </c>
      <c r="B26" s="332"/>
      <c r="C26" s="94"/>
      <c r="D26" s="94"/>
      <c r="E26" s="94"/>
      <c r="F26" s="94"/>
      <c r="G26" s="414"/>
      <c r="H26" s="332"/>
      <c r="I26" s="78"/>
      <c r="J26" s="93"/>
      <c r="K26" s="93"/>
      <c r="L26" s="93"/>
      <c r="M26" s="93"/>
      <c r="N26" s="93"/>
    </row>
    <row r="27" spans="1:14" ht="18" customHeight="1">
      <c r="A27" s="567" t="s">
        <v>655</v>
      </c>
      <c r="B27" s="332"/>
      <c r="C27" s="94"/>
      <c r="D27" s="94"/>
      <c r="E27" s="94"/>
      <c r="F27" s="94"/>
      <c r="G27" s="414"/>
      <c r="H27" s="332"/>
      <c r="I27" s="78"/>
      <c r="J27" s="93"/>
      <c r="K27" s="93"/>
      <c r="L27" s="93"/>
      <c r="M27" s="93"/>
      <c r="N27" s="93"/>
    </row>
    <row r="28" spans="1:14" ht="18.75" customHeight="1">
      <c r="A28" s="567" t="s">
        <v>590</v>
      </c>
      <c r="B28" s="332"/>
      <c r="C28" s="94"/>
      <c r="D28" s="94"/>
      <c r="E28" s="94"/>
      <c r="F28" s="94"/>
      <c r="G28" s="414"/>
      <c r="H28" s="332"/>
      <c r="I28" s="78"/>
      <c r="J28" s="93"/>
      <c r="K28" s="93"/>
      <c r="L28" s="93"/>
      <c r="M28" s="93"/>
      <c r="N28" s="93"/>
    </row>
    <row r="29" spans="1:14" ht="20.25" customHeight="1">
      <c r="A29" s="331" t="s">
        <v>591</v>
      </c>
      <c r="B29" s="332"/>
      <c r="C29" s="94"/>
      <c r="D29" s="94"/>
      <c r="E29" s="94"/>
      <c r="F29" s="94"/>
      <c r="G29" s="414"/>
      <c r="H29" s="332"/>
      <c r="I29" s="78"/>
      <c r="J29" s="93"/>
      <c r="K29" s="93"/>
      <c r="L29" s="93"/>
      <c r="M29" s="93"/>
      <c r="N29" s="93"/>
    </row>
    <row r="30" spans="1:14" ht="17.25" customHeight="1">
      <c r="A30" s="567" t="s">
        <v>654</v>
      </c>
      <c r="B30" s="332"/>
      <c r="C30" s="94"/>
      <c r="D30" s="94"/>
      <c r="E30" s="94"/>
      <c r="F30" s="94"/>
      <c r="G30" s="414"/>
      <c r="H30" s="332"/>
      <c r="I30" s="78"/>
      <c r="J30" s="93"/>
      <c r="K30" s="93"/>
      <c r="L30" s="93"/>
      <c r="M30" s="93"/>
      <c r="N30" s="93"/>
    </row>
    <row r="31" spans="1:14" ht="16.5" customHeight="1">
      <c r="A31" s="567" t="s">
        <v>654</v>
      </c>
      <c r="B31" s="332"/>
      <c r="C31" s="94"/>
      <c r="D31" s="94"/>
      <c r="E31" s="94"/>
      <c r="F31" s="94"/>
      <c r="G31" s="414"/>
      <c r="H31" s="332"/>
      <c r="I31" s="78"/>
      <c r="J31" s="93"/>
      <c r="K31" s="93"/>
      <c r="L31" s="93"/>
      <c r="M31" s="93"/>
      <c r="N31" s="93"/>
    </row>
    <row r="32" spans="1:14" ht="14.25" customHeight="1">
      <c r="A32" s="584"/>
      <c r="B32" s="308"/>
      <c r="C32" s="308"/>
      <c r="D32" s="308"/>
      <c r="E32" s="308"/>
      <c r="F32" s="308"/>
      <c r="G32" s="308"/>
      <c r="H32" s="332"/>
      <c r="I32" s="78"/>
      <c r="J32" s="93"/>
      <c r="K32" s="93"/>
      <c r="L32" s="93"/>
      <c r="M32" s="93"/>
      <c r="N32" s="93"/>
    </row>
    <row r="33" spans="1:26" ht="21.75" customHeight="1">
      <c r="A33" s="585" t="s">
        <v>592</v>
      </c>
      <c r="B33" s="308"/>
      <c r="C33" s="308"/>
      <c r="D33" s="308"/>
      <c r="E33" s="308"/>
      <c r="F33" s="308"/>
      <c r="G33" s="308"/>
      <c r="H33" s="332"/>
      <c r="I33" s="78"/>
      <c r="J33" s="93">
        <f t="shared" ref="J33:J34" si="17">K33*I33</f>
        <v>0</v>
      </c>
      <c r="K33" s="93">
        <f t="shared" ref="K33:N33" si="18">IF(C33="x", 1, 0)</f>
        <v>0</v>
      </c>
      <c r="L33" s="93">
        <f t="shared" si="18"/>
        <v>0</v>
      </c>
      <c r="M33" s="93">
        <f t="shared" si="18"/>
        <v>0</v>
      </c>
      <c r="N33" s="93">
        <f t="shared" si="18"/>
        <v>0</v>
      </c>
    </row>
    <row r="34" spans="1:26" ht="23.25" customHeight="1">
      <c r="A34" s="567" t="s">
        <v>657</v>
      </c>
      <c r="B34" s="332"/>
      <c r="C34" s="94"/>
      <c r="D34" s="94"/>
      <c r="E34" s="94"/>
      <c r="F34" s="94"/>
      <c r="G34" s="414"/>
      <c r="H34" s="332"/>
      <c r="I34" s="78">
        <v>0</v>
      </c>
      <c r="J34" s="93">
        <f t="shared" si="17"/>
        <v>0</v>
      </c>
      <c r="K34" s="93">
        <f t="shared" ref="K34:N34" si="19">IF(C34="x", 1, 0)</f>
        <v>0</v>
      </c>
      <c r="L34" s="93">
        <f t="shared" si="19"/>
        <v>0</v>
      </c>
      <c r="M34" s="93">
        <f t="shared" si="19"/>
        <v>0</v>
      </c>
      <c r="N34" s="93">
        <f t="shared" si="19"/>
        <v>0</v>
      </c>
    </row>
    <row r="35" spans="1:26" ht="19.5" customHeight="1">
      <c r="A35" s="567" t="s">
        <v>658</v>
      </c>
      <c r="B35" s="332"/>
      <c r="C35" s="94"/>
      <c r="D35" s="94"/>
      <c r="E35" s="94"/>
      <c r="F35" s="94"/>
      <c r="G35" s="414"/>
      <c r="H35" s="332"/>
      <c r="I35" s="78"/>
      <c r="J35" s="93"/>
      <c r="K35" s="93"/>
      <c r="L35" s="93"/>
      <c r="M35" s="93"/>
      <c r="N35" s="93"/>
    </row>
    <row r="36" spans="1:26" ht="19.5" customHeight="1">
      <c r="A36" s="567" t="s">
        <v>659</v>
      </c>
      <c r="B36" s="332"/>
      <c r="C36" s="94"/>
      <c r="D36" s="94"/>
      <c r="E36" s="94"/>
      <c r="F36" s="94"/>
      <c r="G36" s="414"/>
      <c r="H36" s="332"/>
      <c r="I36" s="78">
        <v>0</v>
      </c>
      <c r="J36" s="93">
        <f t="shared" ref="J36:J37" si="20">K36*I36</f>
        <v>0</v>
      </c>
      <c r="K36" s="93">
        <f t="shared" ref="K36:N36" si="21">IF(C36="x", 1, 0)</f>
        <v>0</v>
      </c>
      <c r="L36" s="93">
        <f t="shared" si="21"/>
        <v>0</v>
      </c>
      <c r="M36" s="93">
        <f t="shared" si="21"/>
        <v>0</v>
      </c>
      <c r="N36" s="93">
        <f t="shared" si="21"/>
        <v>0</v>
      </c>
    </row>
    <row r="37" spans="1:26" ht="19.5" customHeight="1">
      <c r="A37" s="331" t="s">
        <v>593</v>
      </c>
      <c r="B37" s="332"/>
      <c r="C37" s="94"/>
      <c r="D37" s="94"/>
      <c r="E37" s="94"/>
      <c r="F37" s="94"/>
      <c r="G37" s="414"/>
      <c r="H37" s="332"/>
      <c r="I37" s="78">
        <v>0</v>
      </c>
      <c r="J37" s="93">
        <f t="shared" si="20"/>
        <v>0</v>
      </c>
      <c r="K37" s="93">
        <f t="shared" ref="K37:N37" si="22">IF(C37="x", 1, 0)</f>
        <v>0</v>
      </c>
      <c r="L37" s="93">
        <f t="shared" si="22"/>
        <v>0</v>
      </c>
      <c r="M37" s="93">
        <f t="shared" si="22"/>
        <v>0</v>
      </c>
      <c r="N37" s="93">
        <f t="shared" si="22"/>
        <v>0</v>
      </c>
    </row>
    <row r="38" spans="1:26" ht="19.5" customHeight="1">
      <c r="A38" s="567" t="s">
        <v>660</v>
      </c>
      <c r="B38" s="332"/>
      <c r="C38" s="94"/>
      <c r="D38" s="94"/>
      <c r="E38" s="94"/>
      <c r="F38" s="94"/>
      <c r="G38" s="414"/>
      <c r="H38" s="332"/>
      <c r="I38" s="78"/>
      <c r="J38" s="93"/>
      <c r="K38" s="93"/>
      <c r="L38" s="93"/>
      <c r="M38" s="93"/>
      <c r="N38" s="93"/>
    </row>
    <row r="39" spans="1:26" ht="19.5" customHeight="1">
      <c r="A39" s="567" t="s">
        <v>661</v>
      </c>
      <c r="B39" s="332"/>
      <c r="C39" s="94"/>
      <c r="D39" s="94"/>
      <c r="E39" s="94"/>
      <c r="F39" s="94"/>
      <c r="G39" s="414"/>
      <c r="H39" s="332"/>
      <c r="I39" s="78"/>
      <c r="J39" s="93"/>
      <c r="K39" s="93"/>
      <c r="L39" s="93"/>
      <c r="M39" s="93"/>
      <c r="N39" s="93"/>
    </row>
    <row r="40" spans="1:26" ht="19.5" customHeight="1">
      <c r="A40" s="567" t="s">
        <v>662</v>
      </c>
      <c r="B40" s="332"/>
      <c r="C40" s="94"/>
      <c r="D40" s="94"/>
      <c r="E40" s="94"/>
      <c r="F40" s="94"/>
      <c r="G40" s="414"/>
      <c r="H40" s="332"/>
      <c r="I40" s="78"/>
      <c r="J40" s="93"/>
      <c r="K40" s="93"/>
      <c r="L40" s="93"/>
      <c r="M40" s="93"/>
      <c r="N40" s="93"/>
    </row>
    <row r="41" spans="1:26" ht="19.5" customHeight="1">
      <c r="A41" s="567" t="s">
        <v>663</v>
      </c>
      <c r="B41" s="332"/>
      <c r="C41" s="94"/>
      <c r="D41" s="94"/>
      <c r="E41" s="94"/>
      <c r="F41" s="94"/>
      <c r="G41" s="414"/>
      <c r="H41" s="332"/>
      <c r="I41" s="78">
        <v>0</v>
      </c>
      <c r="J41" s="93">
        <f t="shared" ref="J41:J42" si="23">K41*I41</f>
        <v>0</v>
      </c>
      <c r="K41" s="93">
        <f t="shared" ref="K41:N41" si="24">IF(C41="x", 1, 0)</f>
        <v>0</v>
      </c>
      <c r="L41" s="93">
        <f t="shared" si="24"/>
        <v>0</v>
      </c>
      <c r="M41" s="93">
        <f t="shared" si="24"/>
        <v>0</v>
      </c>
      <c r="N41" s="93">
        <f t="shared" si="24"/>
        <v>0</v>
      </c>
    </row>
    <row r="42" spans="1:26" ht="19.5" customHeight="1">
      <c r="A42" s="567" t="s">
        <v>664</v>
      </c>
      <c r="B42" s="332"/>
      <c r="C42" s="94"/>
      <c r="D42" s="94"/>
      <c r="E42" s="94"/>
      <c r="F42" s="94"/>
      <c r="G42" s="414"/>
      <c r="H42" s="332"/>
      <c r="I42" s="78">
        <v>0</v>
      </c>
      <c r="J42" s="93">
        <f t="shared" si="23"/>
        <v>0</v>
      </c>
      <c r="K42" s="93">
        <f t="shared" ref="K42:N42" si="25">IF(C42="x", 1, 0)</f>
        <v>0</v>
      </c>
      <c r="L42" s="93">
        <f t="shared" si="25"/>
        <v>0</v>
      </c>
      <c r="M42" s="93">
        <f t="shared" si="25"/>
        <v>0</v>
      </c>
      <c r="N42" s="93">
        <f t="shared" si="25"/>
        <v>0</v>
      </c>
    </row>
    <row r="43" spans="1:26" ht="33.75" customHeight="1">
      <c r="A43" s="361" t="s">
        <v>594</v>
      </c>
      <c r="B43" s="332"/>
      <c r="C43" s="37"/>
      <c r="D43" s="37"/>
      <c r="E43" s="37"/>
      <c r="F43" s="37"/>
      <c r="G43" s="212"/>
      <c r="H43" s="213"/>
      <c r="I43" s="37"/>
      <c r="J43" s="38"/>
      <c r="K43" s="38"/>
      <c r="L43" s="38"/>
      <c r="M43" s="38"/>
      <c r="N43" s="38"/>
      <c r="O43" s="7"/>
      <c r="P43" s="7"/>
      <c r="Q43" s="7"/>
      <c r="R43" s="7"/>
      <c r="S43" s="7"/>
      <c r="T43" s="7"/>
      <c r="U43" s="7"/>
      <c r="V43" s="7"/>
      <c r="W43" s="7"/>
      <c r="X43" s="7"/>
      <c r="Y43" s="7"/>
      <c r="Z43" s="7"/>
    </row>
    <row r="44" spans="1:26" ht="19.5" customHeight="1">
      <c r="A44" s="331" t="s">
        <v>595</v>
      </c>
      <c r="B44" s="332"/>
      <c r="C44" s="94"/>
      <c r="D44" s="94"/>
      <c r="E44" s="94"/>
      <c r="F44" s="94"/>
      <c r="G44" s="167"/>
      <c r="H44" s="166"/>
      <c r="I44" s="78"/>
      <c r="J44" s="93"/>
      <c r="K44" s="93"/>
      <c r="L44" s="93"/>
      <c r="M44" s="93"/>
      <c r="N44" s="93"/>
    </row>
    <row r="45" spans="1:26" ht="19.5" customHeight="1">
      <c r="A45" s="567" t="s">
        <v>654</v>
      </c>
      <c r="B45" s="332"/>
      <c r="C45" s="94"/>
      <c r="D45" s="94"/>
      <c r="E45" s="94"/>
      <c r="F45" s="94"/>
      <c r="G45" s="577"/>
      <c r="H45" s="332"/>
      <c r="I45" s="78"/>
      <c r="J45" s="93"/>
      <c r="K45" s="93"/>
      <c r="L45" s="93"/>
      <c r="M45" s="93"/>
      <c r="N45" s="93"/>
    </row>
    <row r="46" spans="1:26" ht="19.5" customHeight="1">
      <c r="A46" s="567" t="s">
        <v>654</v>
      </c>
      <c r="B46" s="332"/>
      <c r="C46" s="94"/>
      <c r="D46" s="94"/>
      <c r="E46" s="94"/>
      <c r="F46" s="94"/>
      <c r="G46" s="577"/>
      <c r="H46" s="332"/>
      <c r="I46" s="78"/>
      <c r="J46" s="93">
        <f>K46*I46</f>
        <v>0</v>
      </c>
      <c r="K46" s="93">
        <f t="shared" ref="K46:N46" si="26">IF(C46="x", 1, 0)</f>
        <v>0</v>
      </c>
      <c r="L46" s="93">
        <f t="shared" si="26"/>
        <v>0</v>
      </c>
      <c r="M46" s="93">
        <f t="shared" si="26"/>
        <v>0</v>
      </c>
      <c r="N46" s="93">
        <f t="shared" si="26"/>
        <v>0</v>
      </c>
    </row>
    <row r="47" spans="1:26" ht="19.5" customHeight="1">
      <c r="A47" s="582"/>
      <c r="B47" s="583"/>
      <c r="C47" s="583"/>
      <c r="D47" s="583"/>
      <c r="E47" s="583"/>
      <c r="F47" s="583"/>
      <c r="G47" s="583"/>
      <c r="H47" s="277"/>
      <c r="I47" s="278"/>
      <c r="J47" s="95"/>
      <c r="K47" s="95"/>
      <c r="L47" s="95"/>
      <c r="M47" s="95"/>
      <c r="N47" s="95"/>
    </row>
    <row r="48" spans="1:26" ht="18.75" customHeight="1">
      <c r="A48" s="578" t="s">
        <v>648</v>
      </c>
      <c r="B48" s="550"/>
      <c r="C48" s="550"/>
      <c r="D48" s="550"/>
      <c r="E48" s="550"/>
      <c r="F48" s="550"/>
      <c r="G48" s="550"/>
      <c r="H48" s="550"/>
      <c r="I48" s="550"/>
      <c r="J48" s="7"/>
      <c r="L48" s="7"/>
      <c r="M48" s="7"/>
      <c r="N48" s="7"/>
      <c r="O48" s="7"/>
      <c r="P48" s="7"/>
      <c r="Q48" s="7"/>
      <c r="R48" s="7"/>
      <c r="S48" s="7"/>
      <c r="T48" s="7"/>
      <c r="U48" s="7"/>
      <c r="V48" s="7"/>
      <c r="W48" s="7"/>
      <c r="X48" s="7"/>
      <c r="Y48" s="7"/>
      <c r="Z48" s="7"/>
    </row>
    <row r="49" spans="1:26" ht="23.25" customHeight="1">
      <c r="A49" s="279"/>
      <c r="B49" s="280" t="s">
        <v>293</v>
      </c>
      <c r="C49" s="573"/>
      <c r="D49" s="550"/>
      <c r="E49" s="550"/>
      <c r="F49" s="550"/>
      <c r="G49" s="550"/>
      <c r="H49" s="550"/>
      <c r="I49" s="550"/>
      <c r="J49" s="7"/>
      <c r="L49" s="7"/>
      <c r="M49" s="7"/>
      <c r="N49" s="7"/>
      <c r="O49" s="7"/>
      <c r="P49" s="7"/>
      <c r="Q49" s="7"/>
      <c r="R49" s="7"/>
      <c r="S49" s="7"/>
      <c r="T49" s="7"/>
      <c r="U49" s="7"/>
      <c r="V49" s="7"/>
      <c r="W49" s="7"/>
      <c r="X49" s="7"/>
      <c r="Y49" s="7"/>
      <c r="Z49" s="7"/>
    </row>
    <row r="50" spans="1:26" ht="22.5" customHeight="1">
      <c r="A50" s="279"/>
      <c r="B50" s="280" t="s">
        <v>294</v>
      </c>
      <c r="C50" s="573"/>
      <c r="D50" s="550"/>
      <c r="E50" s="550"/>
      <c r="F50" s="550"/>
      <c r="G50" s="550"/>
      <c r="H50" s="550"/>
      <c r="I50" s="550"/>
      <c r="J50" s="7"/>
      <c r="L50" s="7"/>
      <c r="M50" s="7"/>
      <c r="N50" s="7"/>
      <c r="O50" s="7"/>
      <c r="P50" s="7"/>
      <c r="Q50" s="7"/>
      <c r="R50" s="7"/>
      <c r="S50" s="7"/>
      <c r="T50" s="7"/>
      <c r="U50" s="7"/>
      <c r="V50" s="7"/>
      <c r="W50" s="7"/>
      <c r="X50" s="7"/>
      <c r="Y50" s="7"/>
      <c r="Z50" s="7"/>
    </row>
    <row r="51" spans="1:26" ht="22.5" customHeight="1">
      <c r="A51" s="279"/>
      <c r="B51" s="280" t="s">
        <v>295</v>
      </c>
      <c r="C51" s="573"/>
      <c r="D51" s="550"/>
      <c r="E51" s="550"/>
      <c r="F51" s="550"/>
      <c r="G51" s="550"/>
      <c r="H51" s="550"/>
      <c r="I51" s="550"/>
      <c r="J51" s="7"/>
      <c r="L51" s="7"/>
      <c r="M51" s="7"/>
      <c r="N51" s="7"/>
      <c r="O51" s="7"/>
      <c r="P51" s="7"/>
      <c r="Q51" s="7"/>
      <c r="R51" s="7"/>
      <c r="S51" s="7"/>
      <c r="T51" s="7"/>
      <c r="U51" s="7"/>
      <c r="V51" s="7"/>
      <c r="W51" s="7"/>
      <c r="X51" s="7"/>
      <c r="Y51" s="7"/>
      <c r="Z51" s="7"/>
    </row>
    <row r="52" spans="1:26" ht="21.75" customHeight="1">
      <c r="A52" s="279"/>
      <c r="B52" s="280" t="s">
        <v>296</v>
      </c>
      <c r="C52" s="573"/>
      <c r="D52" s="550"/>
      <c r="E52" s="550"/>
      <c r="F52" s="550"/>
      <c r="G52" s="550"/>
      <c r="H52" s="550"/>
      <c r="I52" s="550"/>
      <c r="J52" s="7"/>
      <c r="L52" s="7"/>
      <c r="M52" s="7"/>
      <c r="N52" s="7"/>
      <c r="O52" s="7"/>
      <c r="P52" s="7"/>
      <c r="Q52" s="7"/>
      <c r="R52" s="7"/>
      <c r="S52" s="7"/>
      <c r="T52" s="7"/>
      <c r="U52" s="7"/>
      <c r="V52" s="7"/>
      <c r="W52" s="7"/>
      <c r="X52" s="7"/>
      <c r="Y52" s="7"/>
      <c r="Z52" s="7"/>
    </row>
    <row r="53" spans="1:26" ht="21.75" customHeight="1">
      <c r="A53" s="279"/>
      <c r="B53" s="280" t="s">
        <v>297</v>
      </c>
      <c r="C53" s="573"/>
      <c r="D53" s="550"/>
      <c r="E53" s="550"/>
      <c r="F53" s="550"/>
      <c r="G53" s="550"/>
      <c r="H53" s="550"/>
      <c r="I53" s="550"/>
      <c r="J53" s="7"/>
      <c r="L53" s="7"/>
      <c r="M53" s="7"/>
      <c r="N53" s="7"/>
      <c r="O53" s="7"/>
      <c r="P53" s="7"/>
      <c r="Q53" s="7"/>
      <c r="R53" s="7"/>
      <c r="S53" s="7"/>
      <c r="T53" s="7"/>
      <c r="U53" s="7"/>
      <c r="V53" s="7"/>
      <c r="W53" s="7"/>
      <c r="X53" s="7"/>
      <c r="Y53" s="7"/>
      <c r="Z53" s="7"/>
    </row>
    <row r="54" spans="1:26" ht="22.5" customHeight="1">
      <c r="A54" s="279"/>
      <c r="B54" s="280" t="s">
        <v>298</v>
      </c>
      <c r="C54" s="573"/>
      <c r="D54" s="550"/>
      <c r="E54" s="550"/>
      <c r="F54" s="550"/>
      <c r="G54" s="550"/>
      <c r="H54" s="550"/>
      <c r="I54" s="550"/>
      <c r="J54" s="7"/>
      <c r="L54" s="7"/>
      <c r="M54" s="7"/>
      <c r="N54" s="7"/>
      <c r="O54" s="7"/>
      <c r="P54" s="7"/>
      <c r="Q54" s="7"/>
      <c r="R54" s="7"/>
      <c r="S54" s="7"/>
      <c r="T54" s="7"/>
      <c r="U54" s="7"/>
      <c r="V54" s="7"/>
      <c r="W54" s="7"/>
      <c r="X54" s="7"/>
      <c r="Y54" s="7"/>
      <c r="Z54" s="7"/>
    </row>
    <row r="55" spans="1:26" ht="25.5" customHeight="1">
      <c r="A55" s="279"/>
      <c r="B55" s="280" t="s">
        <v>299</v>
      </c>
      <c r="C55" s="573"/>
      <c r="D55" s="550"/>
      <c r="E55" s="550"/>
      <c r="F55" s="550"/>
      <c r="G55" s="550"/>
      <c r="H55" s="550"/>
      <c r="I55" s="550"/>
      <c r="J55" s="7"/>
      <c r="L55" s="7"/>
      <c r="M55" s="7"/>
      <c r="N55" s="7"/>
      <c r="O55" s="7"/>
      <c r="P55" s="7"/>
      <c r="Q55" s="7"/>
      <c r="R55" s="7"/>
      <c r="S55" s="7"/>
      <c r="T55" s="7"/>
      <c r="U55" s="7"/>
      <c r="V55" s="7"/>
      <c r="W55" s="7"/>
      <c r="X55" s="7"/>
      <c r="Y55" s="7"/>
      <c r="Z55" s="7"/>
    </row>
    <row r="56" spans="1:26" ht="14.25" customHeight="1">
      <c r="A56" s="579"/>
      <c r="B56" s="580"/>
      <c r="C56" s="580"/>
      <c r="D56" s="580"/>
      <c r="E56" s="580"/>
      <c r="F56" s="580"/>
      <c r="G56" s="580"/>
      <c r="H56" s="581"/>
      <c r="I56" s="281"/>
    </row>
    <row r="57" spans="1:26" ht="14.25" customHeight="1">
      <c r="A57" s="574" t="s">
        <v>300</v>
      </c>
      <c r="B57" s="550"/>
      <c r="C57" s="550"/>
      <c r="D57" s="550"/>
      <c r="E57" s="550"/>
      <c r="F57" s="550"/>
      <c r="G57" s="550"/>
      <c r="H57" s="550"/>
      <c r="I57" s="550"/>
    </row>
    <row r="58" spans="1:26" ht="14.25" customHeight="1">
      <c r="A58" s="575"/>
      <c r="B58" s="550"/>
      <c r="C58" s="550"/>
      <c r="D58" s="550"/>
      <c r="E58" s="550"/>
      <c r="F58" s="550"/>
      <c r="G58" s="550"/>
      <c r="H58" s="550"/>
      <c r="I58" s="550"/>
    </row>
    <row r="59" spans="1:26" ht="14.25" customHeight="1">
      <c r="A59" s="550"/>
      <c r="B59" s="576"/>
      <c r="C59" s="576"/>
      <c r="D59" s="576"/>
      <c r="E59" s="576"/>
      <c r="F59" s="576"/>
      <c r="G59" s="576"/>
      <c r="H59" s="576"/>
      <c r="I59" s="550"/>
    </row>
    <row r="60" spans="1:26" ht="14.25" customHeight="1">
      <c r="A60" s="550"/>
      <c r="B60" s="576"/>
      <c r="C60" s="576"/>
      <c r="D60" s="576"/>
      <c r="E60" s="576"/>
      <c r="F60" s="576"/>
      <c r="G60" s="576"/>
      <c r="H60" s="576"/>
      <c r="I60" s="550"/>
    </row>
    <row r="61" spans="1:26" ht="14.25" customHeight="1">
      <c r="A61" s="550"/>
      <c r="B61" s="576"/>
      <c r="C61" s="576"/>
      <c r="D61" s="576"/>
      <c r="E61" s="576"/>
      <c r="F61" s="576"/>
      <c r="G61" s="576"/>
      <c r="H61" s="576"/>
      <c r="I61" s="550"/>
    </row>
    <row r="62" spans="1:26" ht="14.25" customHeight="1">
      <c r="A62" s="550"/>
      <c r="B62" s="576"/>
      <c r="C62" s="576"/>
      <c r="D62" s="576"/>
      <c r="E62" s="576"/>
      <c r="F62" s="576"/>
      <c r="G62" s="576"/>
      <c r="H62" s="576"/>
      <c r="I62" s="550"/>
    </row>
    <row r="63" spans="1:26" ht="14.25" customHeight="1">
      <c r="A63" s="550"/>
      <c r="B63" s="576"/>
      <c r="C63" s="576"/>
      <c r="D63" s="576"/>
      <c r="E63" s="576"/>
      <c r="F63" s="576"/>
      <c r="G63" s="576"/>
      <c r="H63" s="576"/>
      <c r="I63" s="550"/>
    </row>
    <row r="64" spans="1:26" ht="14.25" customHeight="1">
      <c r="A64" s="550"/>
      <c r="B64" s="576"/>
      <c r="C64" s="576"/>
      <c r="D64" s="576"/>
      <c r="E64" s="576"/>
      <c r="F64" s="576"/>
      <c r="G64" s="576"/>
      <c r="H64" s="576"/>
      <c r="I64" s="550"/>
    </row>
    <row r="65" spans="1:9" ht="14.25" customHeight="1">
      <c r="A65" s="550"/>
      <c r="B65" s="576"/>
      <c r="C65" s="576"/>
      <c r="D65" s="576"/>
      <c r="E65" s="576"/>
      <c r="F65" s="576"/>
      <c r="G65" s="576"/>
      <c r="H65" s="576"/>
      <c r="I65" s="550"/>
    </row>
    <row r="66" spans="1:9" ht="14.25" customHeight="1">
      <c r="A66" s="550"/>
      <c r="B66" s="576"/>
      <c r="C66" s="576"/>
      <c r="D66" s="576"/>
      <c r="E66" s="576"/>
      <c r="F66" s="576"/>
      <c r="G66" s="576"/>
      <c r="H66" s="576"/>
      <c r="I66" s="550"/>
    </row>
    <row r="67" spans="1:9" ht="14.25" customHeight="1">
      <c r="A67" s="550"/>
      <c r="B67" s="576"/>
      <c r="C67" s="576"/>
      <c r="D67" s="576"/>
      <c r="E67" s="576"/>
      <c r="F67" s="576"/>
      <c r="G67" s="576"/>
      <c r="H67" s="576"/>
      <c r="I67" s="550"/>
    </row>
    <row r="68" spans="1:9" ht="14.25" customHeight="1">
      <c r="A68" s="550"/>
      <c r="B68" s="550"/>
      <c r="C68" s="550"/>
      <c r="D68" s="550"/>
      <c r="E68" s="550"/>
      <c r="F68" s="550"/>
      <c r="G68" s="550"/>
      <c r="H68" s="550"/>
      <c r="I68" s="550"/>
    </row>
    <row r="69" spans="1:9" ht="14.25" customHeight="1">
      <c r="B69" s="7"/>
    </row>
    <row r="70" spans="1:9" ht="14.25" customHeight="1">
      <c r="B70" s="7"/>
    </row>
    <row r="71" spans="1:9" ht="14.25" customHeight="1">
      <c r="B71" s="7"/>
    </row>
    <row r="72" spans="1:9" ht="14.25" customHeight="1">
      <c r="B72" s="7"/>
    </row>
    <row r="73" spans="1:9" ht="14.25" customHeight="1">
      <c r="B73" s="7"/>
    </row>
    <row r="74" spans="1:9" ht="14.25" customHeight="1">
      <c r="B74" s="7"/>
    </row>
    <row r="75" spans="1:9" ht="14.25" customHeight="1">
      <c r="B75" s="7"/>
    </row>
    <row r="76" spans="1:9" ht="14.25" customHeight="1">
      <c r="B76" s="7"/>
    </row>
    <row r="77" spans="1:9" ht="14.25" customHeight="1">
      <c r="B77" s="7"/>
    </row>
    <row r="78" spans="1:9" ht="14.25" customHeight="1">
      <c r="B78" s="7"/>
    </row>
    <row r="79" spans="1:9" ht="14.25" customHeight="1">
      <c r="B79" s="7"/>
    </row>
    <row r="80" spans="1:9" ht="14.25" customHeight="1">
      <c r="B80" s="7"/>
    </row>
    <row r="81" spans="2:2" ht="14.25" customHeight="1">
      <c r="B81" s="7"/>
    </row>
    <row r="82" spans="2:2" ht="14.25" customHeight="1">
      <c r="B82" s="7"/>
    </row>
    <row r="83" spans="2:2" ht="14.25" customHeight="1">
      <c r="B83" s="7"/>
    </row>
    <row r="84" spans="2:2" ht="14.25" customHeight="1">
      <c r="B84" s="7"/>
    </row>
    <row r="85" spans="2:2" ht="14.25" customHeight="1">
      <c r="B85" s="7"/>
    </row>
    <row r="86" spans="2:2" ht="14.25" customHeight="1">
      <c r="B86" s="7"/>
    </row>
    <row r="87" spans="2:2" ht="14.25" customHeight="1">
      <c r="B87" s="7"/>
    </row>
    <row r="88" spans="2:2" ht="14.25" customHeight="1">
      <c r="B88" s="7"/>
    </row>
    <row r="89" spans="2:2" ht="14.25" customHeight="1">
      <c r="B89" s="7"/>
    </row>
    <row r="90" spans="2:2" ht="14.25" customHeight="1">
      <c r="B90" s="7"/>
    </row>
    <row r="91" spans="2:2" ht="14.25" customHeight="1">
      <c r="B91" s="7"/>
    </row>
    <row r="92" spans="2:2" ht="14.25" customHeight="1">
      <c r="B92" s="7"/>
    </row>
    <row r="93" spans="2:2" ht="14.25" customHeight="1">
      <c r="B93" s="7"/>
    </row>
    <row r="94" spans="2:2" ht="14.25" customHeight="1">
      <c r="B94" s="7"/>
    </row>
    <row r="95" spans="2:2" ht="14.25" customHeight="1">
      <c r="B95" s="7"/>
    </row>
    <row r="96" spans="2:2" ht="14.25" customHeight="1">
      <c r="B96" s="7"/>
    </row>
    <row r="97" spans="2:2" ht="14.25" customHeight="1">
      <c r="B97" s="7"/>
    </row>
    <row r="98" spans="2:2" ht="14.25" customHeight="1">
      <c r="B98" s="7"/>
    </row>
    <row r="99" spans="2:2" ht="14.25" customHeight="1">
      <c r="B99" s="7"/>
    </row>
    <row r="100" spans="2:2" ht="14.25" customHeight="1">
      <c r="B100" s="7"/>
    </row>
    <row r="101" spans="2:2" ht="14.25" customHeight="1">
      <c r="B101" s="7"/>
    </row>
    <row r="102" spans="2:2" ht="14.25" customHeight="1">
      <c r="B102" s="7"/>
    </row>
    <row r="103" spans="2:2" ht="14.25" customHeight="1">
      <c r="B103" s="7"/>
    </row>
    <row r="104" spans="2:2" ht="14.25" customHeight="1">
      <c r="B104" s="7"/>
    </row>
    <row r="105" spans="2:2" ht="14.25" customHeight="1">
      <c r="B105" s="7"/>
    </row>
    <row r="106" spans="2:2" ht="14.25" customHeight="1">
      <c r="B106" s="7"/>
    </row>
    <row r="107" spans="2:2" ht="14.25" customHeight="1">
      <c r="B107" s="7"/>
    </row>
    <row r="108" spans="2:2" ht="14.25" customHeight="1">
      <c r="B108" s="7"/>
    </row>
    <row r="109" spans="2:2" ht="14.25" customHeight="1">
      <c r="B109" s="7"/>
    </row>
    <row r="110" spans="2:2" ht="14.25" customHeight="1">
      <c r="B110" s="7"/>
    </row>
    <row r="111" spans="2:2" ht="14.25" customHeight="1">
      <c r="B111" s="7"/>
    </row>
    <row r="112" spans="2:2" ht="14.25" customHeight="1">
      <c r="B112" s="7"/>
    </row>
    <row r="113" spans="2:2" ht="14.25" customHeight="1">
      <c r="B113" s="7"/>
    </row>
    <row r="114" spans="2:2" ht="14.25" customHeight="1">
      <c r="B114" s="7"/>
    </row>
    <row r="115" spans="2:2" ht="14.25" customHeight="1">
      <c r="B115" s="7"/>
    </row>
    <row r="116" spans="2:2" ht="14.25" customHeight="1">
      <c r="B116" s="7"/>
    </row>
    <row r="117" spans="2:2" ht="14.25" customHeight="1">
      <c r="B117" s="7"/>
    </row>
    <row r="118" spans="2:2" ht="14.25" customHeight="1">
      <c r="B118" s="7"/>
    </row>
    <row r="119" spans="2:2" ht="14.25" customHeight="1">
      <c r="B119" s="7"/>
    </row>
    <row r="120" spans="2:2" ht="14.25" customHeight="1">
      <c r="B120" s="7"/>
    </row>
    <row r="121" spans="2:2" ht="14.25" customHeight="1">
      <c r="B121" s="7"/>
    </row>
    <row r="122" spans="2:2" ht="14.25" customHeight="1">
      <c r="B122" s="7"/>
    </row>
    <row r="123" spans="2:2" ht="14.25" customHeight="1">
      <c r="B123" s="7"/>
    </row>
    <row r="124" spans="2:2" ht="14.25" customHeight="1">
      <c r="B124" s="7"/>
    </row>
    <row r="125" spans="2:2" ht="14.25" customHeight="1">
      <c r="B125" s="7"/>
    </row>
    <row r="126" spans="2:2" ht="14.25" customHeight="1">
      <c r="B126" s="7"/>
    </row>
    <row r="127" spans="2:2" ht="14.25" customHeight="1">
      <c r="B127" s="7"/>
    </row>
    <row r="128" spans="2:2" ht="14.25" customHeight="1">
      <c r="B128" s="7"/>
    </row>
    <row r="129" spans="2:2" ht="14.25" customHeight="1">
      <c r="B129" s="7"/>
    </row>
    <row r="130" spans="2:2" ht="14.25" customHeight="1">
      <c r="B130" s="7"/>
    </row>
    <row r="131" spans="2:2" ht="14.25" customHeight="1">
      <c r="B131" s="7"/>
    </row>
    <row r="132" spans="2:2" ht="14.25" customHeight="1">
      <c r="B132" s="7"/>
    </row>
    <row r="133" spans="2:2" ht="14.25" customHeight="1">
      <c r="B133" s="7"/>
    </row>
    <row r="134" spans="2:2" ht="14.25" customHeight="1">
      <c r="B134" s="7"/>
    </row>
    <row r="135" spans="2:2" ht="14.25" customHeight="1">
      <c r="B135" s="7"/>
    </row>
    <row r="136" spans="2:2" ht="14.25" customHeight="1">
      <c r="B136" s="7"/>
    </row>
    <row r="137" spans="2:2" ht="14.25" customHeight="1">
      <c r="B137" s="7"/>
    </row>
    <row r="138" spans="2:2" ht="14.25" customHeight="1">
      <c r="B138" s="7"/>
    </row>
    <row r="139" spans="2:2" ht="14.25" customHeight="1">
      <c r="B139" s="7"/>
    </row>
    <row r="140" spans="2:2" ht="14.25" customHeight="1">
      <c r="B140" s="7"/>
    </row>
    <row r="141" spans="2:2" ht="14.25" customHeight="1">
      <c r="B141" s="7"/>
    </row>
    <row r="142" spans="2:2" ht="14.25" customHeight="1">
      <c r="B142" s="7"/>
    </row>
    <row r="143" spans="2:2" ht="14.25" customHeight="1">
      <c r="B143" s="7"/>
    </row>
    <row r="144" spans="2:2" ht="14.25" customHeight="1">
      <c r="B144" s="7"/>
    </row>
    <row r="145" spans="2:2" ht="14.25" customHeight="1">
      <c r="B145" s="7"/>
    </row>
    <row r="146" spans="2:2" ht="14.25" customHeight="1">
      <c r="B146" s="7"/>
    </row>
    <row r="147" spans="2:2" ht="14.25" customHeight="1">
      <c r="B147" s="7"/>
    </row>
    <row r="148" spans="2:2" ht="14.25" customHeight="1">
      <c r="B148" s="7"/>
    </row>
    <row r="149" spans="2:2" ht="14.25" customHeight="1">
      <c r="B149" s="7"/>
    </row>
    <row r="150" spans="2:2" ht="14.25" customHeight="1">
      <c r="B150" s="7"/>
    </row>
    <row r="151" spans="2:2" ht="14.25" customHeight="1">
      <c r="B151" s="7"/>
    </row>
    <row r="152" spans="2:2" ht="14.25" customHeight="1">
      <c r="B152" s="7"/>
    </row>
    <row r="153" spans="2:2" ht="14.25" customHeight="1">
      <c r="B153" s="7"/>
    </row>
    <row r="154" spans="2:2" ht="14.25" customHeight="1">
      <c r="B154" s="7"/>
    </row>
    <row r="155" spans="2:2" ht="14.25" customHeight="1">
      <c r="B155" s="7"/>
    </row>
    <row r="156" spans="2:2" ht="14.25" customHeight="1">
      <c r="B156" s="7"/>
    </row>
    <row r="157" spans="2:2" ht="14.25" customHeight="1">
      <c r="B157" s="7"/>
    </row>
    <row r="158" spans="2:2" ht="14.25" customHeight="1">
      <c r="B158" s="7"/>
    </row>
    <row r="159" spans="2:2" ht="14.25" customHeight="1">
      <c r="B159" s="7"/>
    </row>
    <row r="160" spans="2:2" ht="14.25" customHeight="1">
      <c r="B160" s="7"/>
    </row>
    <row r="161" spans="2:2" ht="14.25" customHeight="1">
      <c r="B161" s="7"/>
    </row>
    <row r="162" spans="2:2" ht="14.25" customHeight="1">
      <c r="B162" s="7"/>
    </row>
    <row r="163" spans="2:2" ht="14.25" customHeight="1">
      <c r="B163" s="7"/>
    </row>
    <row r="164" spans="2:2" ht="14.25" customHeight="1">
      <c r="B164" s="7"/>
    </row>
    <row r="165" spans="2:2" ht="14.25" customHeight="1">
      <c r="B165" s="7"/>
    </row>
    <row r="166" spans="2:2" ht="14.25" customHeight="1">
      <c r="B166" s="7"/>
    </row>
    <row r="167" spans="2:2" ht="14.25" customHeight="1">
      <c r="B167" s="7"/>
    </row>
    <row r="168" spans="2:2" ht="14.25" customHeight="1">
      <c r="B168" s="7"/>
    </row>
    <row r="169" spans="2:2" ht="14.25" customHeight="1">
      <c r="B169" s="7"/>
    </row>
    <row r="170" spans="2:2" ht="14.25" customHeight="1">
      <c r="B170" s="7"/>
    </row>
    <row r="171" spans="2:2" ht="14.25" customHeight="1">
      <c r="B171" s="7"/>
    </row>
    <row r="172" spans="2:2" ht="14.25" customHeight="1">
      <c r="B172" s="7"/>
    </row>
    <row r="173" spans="2:2" ht="14.25" customHeight="1">
      <c r="B173" s="7"/>
    </row>
    <row r="174" spans="2:2" ht="14.25" customHeight="1">
      <c r="B174" s="7"/>
    </row>
    <row r="175" spans="2:2" ht="14.25" customHeight="1">
      <c r="B175" s="7"/>
    </row>
    <row r="176" spans="2:2" ht="14.25" customHeight="1">
      <c r="B176" s="7"/>
    </row>
    <row r="177" spans="2:2" ht="14.25" customHeight="1">
      <c r="B177" s="7"/>
    </row>
    <row r="178" spans="2:2" ht="14.25" customHeight="1">
      <c r="B178" s="7"/>
    </row>
    <row r="179" spans="2:2" ht="14.25" customHeight="1">
      <c r="B179" s="7"/>
    </row>
    <row r="180" spans="2:2" ht="14.25" customHeight="1">
      <c r="B180" s="7"/>
    </row>
    <row r="181" spans="2:2" ht="14.25" customHeight="1">
      <c r="B181" s="7"/>
    </row>
    <row r="182" spans="2:2" ht="14.25" customHeight="1">
      <c r="B182" s="7"/>
    </row>
    <row r="183" spans="2:2" ht="14.25" customHeight="1">
      <c r="B183" s="7"/>
    </row>
    <row r="184" spans="2:2" ht="14.25" customHeight="1">
      <c r="B184" s="7"/>
    </row>
    <row r="185" spans="2:2" ht="14.25" customHeight="1">
      <c r="B185" s="7"/>
    </row>
    <row r="186" spans="2:2" ht="14.25" customHeight="1">
      <c r="B186" s="7"/>
    </row>
    <row r="187" spans="2:2" ht="14.25" customHeight="1">
      <c r="B187" s="7"/>
    </row>
    <row r="188" spans="2:2" ht="14.25" customHeight="1">
      <c r="B188" s="7"/>
    </row>
    <row r="189" spans="2:2" ht="14.25" customHeight="1">
      <c r="B189" s="7"/>
    </row>
    <row r="190" spans="2:2" ht="14.25" customHeight="1">
      <c r="B190" s="7"/>
    </row>
    <row r="191" spans="2:2" ht="14.25" customHeight="1">
      <c r="B191" s="7"/>
    </row>
    <row r="192" spans="2:2" ht="14.25" customHeight="1">
      <c r="B192" s="7"/>
    </row>
    <row r="193" spans="2:2" ht="14.25" customHeight="1">
      <c r="B193" s="7"/>
    </row>
    <row r="194" spans="2:2" ht="14.25" customHeight="1">
      <c r="B194" s="7"/>
    </row>
    <row r="195" spans="2:2" ht="14.25" customHeight="1">
      <c r="B195" s="7"/>
    </row>
    <row r="196" spans="2:2" ht="14.25" customHeight="1">
      <c r="B196" s="7"/>
    </row>
    <row r="197" spans="2:2" ht="14.25" customHeight="1">
      <c r="B197" s="7"/>
    </row>
    <row r="198" spans="2:2" ht="14.25" customHeight="1">
      <c r="B198" s="7"/>
    </row>
    <row r="199" spans="2:2" ht="14.25" customHeight="1">
      <c r="B199" s="7"/>
    </row>
    <row r="200" spans="2:2" ht="14.25" customHeight="1">
      <c r="B200" s="7"/>
    </row>
    <row r="201" spans="2:2" ht="14.25" customHeight="1">
      <c r="B201" s="7"/>
    </row>
    <row r="202" spans="2:2" ht="14.25" customHeight="1">
      <c r="B202" s="7"/>
    </row>
    <row r="203" spans="2:2" ht="14.25" customHeight="1">
      <c r="B203" s="7"/>
    </row>
    <row r="204" spans="2:2" ht="14.25" customHeight="1">
      <c r="B204" s="7"/>
    </row>
    <row r="205" spans="2:2" ht="14.25" customHeight="1">
      <c r="B205" s="7"/>
    </row>
    <row r="206" spans="2:2" ht="14.25" customHeight="1">
      <c r="B206" s="7"/>
    </row>
    <row r="207" spans="2:2" ht="14.25" customHeight="1">
      <c r="B207" s="7"/>
    </row>
    <row r="208" spans="2:2" ht="14.25" customHeight="1">
      <c r="B208" s="7"/>
    </row>
    <row r="209" spans="2:2" ht="14.25" customHeight="1">
      <c r="B209" s="7"/>
    </row>
    <row r="210" spans="2:2" ht="14.25" customHeight="1">
      <c r="B210" s="7"/>
    </row>
    <row r="211" spans="2:2" ht="14.25" customHeight="1">
      <c r="B211" s="7"/>
    </row>
    <row r="212" spans="2:2" ht="14.25" customHeight="1">
      <c r="B212" s="7"/>
    </row>
    <row r="213" spans="2:2" ht="14.25" customHeight="1">
      <c r="B213" s="7"/>
    </row>
    <row r="214" spans="2:2" ht="14.25" customHeight="1">
      <c r="B214" s="7"/>
    </row>
    <row r="215" spans="2:2" ht="14.25" customHeight="1">
      <c r="B215" s="7"/>
    </row>
    <row r="216" spans="2:2" ht="14.25" customHeight="1">
      <c r="B216" s="7"/>
    </row>
    <row r="217" spans="2:2" ht="14.25" customHeight="1">
      <c r="B217" s="7"/>
    </row>
    <row r="218" spans="2:2" ht="14.25" customHeight="1">
      <c r="B218" s="7"/>
    </row>
    <row r="219" spans="2:2" ht="14.25" customHeight="1">
      <c r="B219" s="7"/>
    </row>
    <row r="220" spans="2:2" ht="14.25" customHeight="1">
      <c r="B220" s="7"/>
    </row>
    <row r="221" spans="2:2" ht="14.25" customHeight="1">
      <c r="B221" s="7"/>
    </row>
    <row r="222" spans="2:2" ht="14.25" customHeight="1">
      <c r="B222" s="7"/>
    </row>
    <row r="223" spans="2:2" ht="14.25" customHeight="1">
      <c r="B223" s="7"/>
    </row>
    <row r="224" spans="2:2" ht="14.25" customHeight="1">
      <c r="B224" s="7"/>
    </row>
    <row r="225" spans="2:2" ht="14.25" customHeight="1">
      <c r="B225" s="7"/>
    </row>
    <row r="226" spans="2:2" ht="14.25" customHeight="1">
      <c r="B226" s="7"/>
    </row>
    <row r="227" spans="2:2" ht="14.25" customHeight="1">
      <c r="B227" s="7"/>
    </row>
    <row r="228" spans="2:2" ht="14.25" customHeight="1">
      <c r="B228" s="7"/>
    </row>
    <row r="229" spans="2:2" ht="14.25" customHeight="1">
      <c r="B229" s="7"/>
    </row>
    <row r="230" spans="2:2" ht="14.25" customHeight="1">
      <c r="B230" s="7"/>
    </row>
    <row r="231" spans="2:2" ht="14.25" customHeight="1">
      <c r="B231" s="7"/>
    </row>
    <row r="232" spans="2:2" ht="14.25" customHeight="1">
      <c r="B232" s="7"/>
    </row>
    <row r="233" spans="2:2" ht="14.25" customHeight="1">
      <c r="B233" s="7"/>
    </row>
    <row r="234" spans="2:2" ht="14.25" customHeight="1">
      <c r="B234" s="7"/>
    </row>
    <row r="235" spans="2:2" ht="14.25" customHeight="1">
      <c r="B235" s="7"/>
    </row>
    <row r="236" spans="2:2" ht="14.25" customHeight="1">
      <c r="B236" s="7"/>
    </row>
    <row r="237" spans="2:2" ht="14.25" customHeight="1">
      <c r="B237" s="7"/>
    </row>
    <row r="238" spans="2:2" ht="14.25" customHeight="1">
      <c r="B238" s="7"/>
    </row>
    <row r="239" spans="2:2" ht="14.25" customHeight="1">
      <c r="B239" s="7"/>
    </row>
    <row r="240" spans="2:2" ht="14.25" customHeight="1">
      <c r="B240" s="7"/>
    </row>
    <row r="241" spans="2:2" ht="14.25" customHeight="1">
      <c r="B241" s="7"/>
    </row>
    <row r="242" spans="2:2" ht="14.25" customHeight="1">
      <c r="B242" s="7"/>
    </row>
    <row r="243" spans="2:2" ht="14.25" customHeight="1">
      <c r="B243" s="7"/>
    </row>
    <row r="244" spans="2:2" ht="14.25" customHeight="1">
      <c r="B244" s="7"/>
    </row>
    <row r="245" spans="2:2" ht="14.25" customHeight="1">
      <c r="B245" s="7"/>
    </row>
    <row r="246" spans="2:2" ht="14.25" customHeight="1">
      <c r="B246" s="7"/>
    </row>
    <row r="247" spans="2:2" ht="14.25" customHeight="1">
      <c r="B247" s="7"/>
    </row>
    <row r="248" spans="2:2" ht="14.25" customHeight="1">
      <c r="B248" s="7"/>
    </row>
    <row r="249" spans="2:2" ht="14.25" customHeight="1">
      <c r="B249" s="7"/>
    </row>
    <row r="250" spans="2:2" ht="14.25" customHeight="1">
      <c r="B250" s="7"/>
    </row>
    <row r="251" spans="2:2" ht="14.25" customHeight="1">
      <c r="B251" s="7"/>
    </row>
    <row r="252" spans="2:2" ht="14.25" customHeight="1">
      <c r="B252" s="7"/>
    </row>
    <row r="253" spans="2:2" ht="14.25" customHeight="1">
      <c r="B253" s="7"/>
    </row>
    <row r="254" spans="2:2" ht="14.25" customHeight="1">
      <c r="B254" s="7"/>
    </row>
    <row r="255" spans="2:2" ht="14.25" customHeight="1">
      <c r="B255" s="7"/>
    </row>
    <row r="256" spans="2:2" ht="14.25" customHeight="1">
      <c r="B256" s="7"/>
    </row>
    <row r="257" spans="2:2" ht="14.25" customHeight="1">
      <c r="B257" s="7"/>
    </row>
    <row r="258" spans="2:2" ht="15.75" customHeight="1"/>
    <row r="259" spans="2:2" ht="15.75" customHeight="1"/>
    <row r="260" spans="2:2" ht="15.75" customHeight="1"/>
    <row r="261" spans="2:2" ht="15.75" customHeight="1"/>
    <row r="262" spans="2:2" ht="15.75" customHeight="1"/>
    <row r="263" spans="2:2" ht="15.75" customHeight="1"/>
    <row r="264" spans="2:2" ht="15.75" customHeight="1"/>
    <row r="265" spans="2:2" ht="15.75" customHeight="1"/>
    <row r="266" spans="2:2" ht="15.75" customHeight="1"/>
    <row r="267" spans="2:2" ht="15.75" customHeight="1"/>
    <row r="268" spans="2:2" ht="15.75" customHeight="1"/>
    <row r="269" spans="2:2" ht="15.75" customHeight="1"/>
    <row r="270" spans="2:2" ht="15.75" customHeight="1"/>
    <row r="271" spans="2:2" ht="15.75" customHeight="1"/>
    <row r="272" spans="2: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95">
    <mergeCell ref="A20:B20"/>
    <mergeCell ref="A21:B21"/>
    <mergeCell ref="A22:B22"/>
    <mergeCell ref="A23:B23"/>
    <mergeCell ref="A24:B24"/>
    <mergeCell ref="A25:B25"/>
    <mergeCell ref="A26:B26"/>
    <mergeCell ref="A27:B27"/>
    <mergeCell ref="A28:B28"/>
    <mergeCell ref="A29:B29"/>
    <mergeCell ref="A35:B35"/>
    <mergeCell ref="A36:B36"/>
    <mergeCell ref="A37:B37"/>
    <mergeCell ref="A38:B38"/>
    <mergeCell ref="A39:B39"/>
    <mergeCell ref="G30:H30"/>
    <mergeCell ref="G31:H31"/>
    <mergeCell ref="A32:H32"/>
    <mergeCell ref="A33:H33"/>
    <mergeCell ref="G34:H34"/>
    <mergeCell ref="A31:B31"/>
    <mergeCell ref="A34:B34"/>
    <mergeCell ref="A30:B30"/>
    <mergeCell ref="G35:H35"/>
    <mergeCell ref="G36:H36"/>
    <mergeCell ref="G37:H37"/>
    <mergeCell ref="G38:H38"/>
    <mergeCell ref="G39:H39"/>
    <mergeCell ref="G40:H40"/>
    <mergeCell ref="G41:H41"/>
    <mergeCell ref="G42:H42"/>
    <mergeCell ref="G45:H45"/>
    <mergeCell ref="C54:I54"/>
    <mergeCell ref="A47:G47"/>
    <mergeCell ref="A44:B44"/>
    <mergeCell ref="A45:B45"/>
    <mergeCell ref="A40:B40"/>
    <mergeCell ref="A41:B41"/>
    <mergeCell ref="A42:B42"/>
    <mergeCell ref="A43:B43"/>
    <mergeCell ref="C55:I55"/>
    <mergeCell ref="A57:I57"/>
    <mergeCell ref="A58:I68"/>
    <mergeCell ref="G46:H46"/>
    <mergeCell ref="A48:I48"/>
    <mergeCell ref="C49:I49"/>
    <mergeCell ref="C50:I50"/>
    <mergeCell ref="C51:I51"/>
    <mergeCell ref="C52:I52"/>
    <mergeCell ref="C53:I53"/>
    <mergeCell ref="A46:B46"/>
    <mergeCell ref="A56:H56"/>
    <mergeCell ref="G5:H5"/>
    <mergeCell ref="G7:H7"/>
    <mergeCell ref="A1:H1"/>
    <mergeCell ref="A2:H2"/>
    <mergeCell ref="A3:H3"/>
    <mergeCell ref="A4:H4"/>
    <mergeCell ref="A5:B5"/>
    <mergeCell ref="A6:H6"/>
    <mergeCell ref="A7:B7"/>
    <mergeCell ref="A8:B8"/>
    <mergeCell ref="G8:H8"/>
    <mergeCell ref="A9:B9"/>
    <mergeCell ref="G9:H9"/>
    <mergeCell ref="A10:B10"/>
    <mergeCell ref="G10:H10"/>
    <mergeCell ref="G13:H13"/>
    <mergeCell ref="G14:H14"/>
    <mergeCell ref="G15:H15"/>
    <mergeCell ref="A11:B11"/>
    <mergeCell ref="A12:B12"/>
    <mergeCell ref="A13:B13"/>
    <mergeCell ref="A14:B14"/>
    <mergeCell ref="A15:B15"/>
    <mergeCell ref="G11:H11"/>
    <mergeCell ref="G12:H12"/>
    <mergeCell ref="A16:B16"/>
    <mergeCell ref="G16:H16"/>
    <mergeCell ref="G17:H17"/>
    <mergeCell ref="G18:H18"/>
    <mergeCell ref="G19:H19"/>
    <mergeCell ref="A17:B17"/>
    <mergeCell ref="A18:B18"/>
    <mergeCell ref="A19:B19"/>
    <mergeCell ref="G20:H20"/>
    <mergeCell ref="G21:H21"/>
    <mergeCell ref="G22:H22"/>
    <mergeCell ref="G23:H23"/>
    <mergeCell ref="G24:H24"/>
    <mergeCell ref="G25:H25"/>
    <mergeCell ref="G26:H26"/>
    <mergeCell ref="G27:H27"/>
    <mergeCell ref="G28:H28"/>
    <mergeCell ref="G29:H29"/>
  </mergeCells>
  <dataValidations count="1">
    <dataValidation type="list" allowBlank="1" sqref="C7:F31 C34:F46" xr:uid="{00000000-0002-0000-1000-000000000000}">
      <formula1>"✓"</formula1>
    </dataValidation>
  </dataValidation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41B47"/>
  </sheetPr>
  <dimension ref="A1:T1000"/>
  <sheetViews>
    <sheetView showGridLines="0" topLeftCell="A19" workbookViewId="0">
      <selection activeCell="B4" sqref="B4"/>
    </sheetView>
  </sheetViews>
  <sheetFormatPr defaultColWidth="12.59765625" defaultRowHeight="15" customHeight="1"/>
  <cols>
    <col min="1" max="1" width="19.19921875" customWidth="1"/>
    <col min="2" max="2" width="72.19921875" customWidth="1"/>
    <col min="3" max="3" width="17.5" customWidth="1"/>
    <col min="4" max="5" width="22.5" customWidth="1"/>
    <col min="6" max="6" width="23" hidden="1" customWidth="1"/>
    <col min="7" max="7" width="26.5" hidden="1" customWidth="1"/>
    <col min="8" max="8" width="8.59765625" style="242" customWidth="1"/>
    <col min="9" max="20" width="8.59765625" customWidth="1"/>
  </cols>
  <sheetData>
    <row r="1" spans="1:20" ht="36.75" customHeight="1">
      <c r="A1" s="448" t="s">
        <v>596</v>
      </c>
      <c r="B1" s="308"/>
      <c r="C1" s="214"/>
      <c r="D1" s="215"/>
      <c r="E1" s="215"/>
      <c r="F1" s="215"/>
      <c r="G1" s="216"/>
      <c r="H1" s="233"/>
      <c r="I1" s="216"/>
      <c r="J1" s="216"/>
      <c r="K1" s="216"/>
      <c r="L1" s="216"/>
      <c r="M1" s="216"/>
      <c r="N1" s="216"/>
      <c r="O1" s="216"/>
      <c r="P1" s="216"/>
      <c r="Q1" s="216"/>
      <c r="R1" s="216"/>
      <c r="S1" s="216"/>
      <c r="T1" s="216"/>
    </row>
    <row r="2" spans="1:20" ht="55.5" customHeight="1">
      <c r="A2" s="586" t="s">
        <v>597</v>
      </c>
      <c r="B2" s="308"/>
      <c r="C2" s="308"/>
      <c r="D2" s="308"/>
      <c r="E2" s="308"/>
      <c r="F2" s="332"/>
      <c r="G2" s="217"/>
      <c r="H2" s="234"/>
      <c r="I2" s="217"/>
      <c r="J2" s="217"/>
      <c r="K2" s="217"/>
      <c r="L2" s="217"/>
      <c r="M2" s="217"/>
      <c r="N2" s="217"/>
      <c r="O2" s="217"/>
      <c r="P2" s="217"/>
      <c r="Q2" s="217"/>
      <c r="R2" s="217"/>
      <c r="S2" s="217"/>
      <c r="T2" s="217"/>
    </row>
    <row r="3" spans="1:20" ht="16.5" customHeight="1">
      <c r="A3" s="96"/>
      <c r="B3" s="97"/>
      <c r="C3" s="218"/>
      <c r="D3" s="218"/>
      <c r="E3" s="218"/>
      <c r="F3" s="218"/>
      <c r="G3" s="219"/>
      <c r="H3" s="235"/>
      <c r="I3" s="219"/>
      <c r="J3" s="219"/>
      <c r="K3" s="219"/>
      <c r="L3" s="219"/>
      <c r="M3" s="219"/>
      <c r="N3" s="219"/>
      <c r="O3" s="219"/>
      <c r="P3" s="219"/>
      <c r="Q3" s="219"/>
      <c r="R3" s="219"/>
      <c r="S3" s="219"/>
      <c r="T3" s="219"/>
    </row>
    <row r="4" spans="1:20" ht="76.5" customHeight="1">
      <c r="A4" s="251" t="s">
        <v>672</v>
      </c>
      <c r="B4" s="98" t="s">
        <v>598</v>
      </c>
      <c r="C4" s="282" t="s">
        <v>599</v>
      </c>
      <c r="D4" s="282" t="s">
        <v>600</v>
      </c>
      <c r="E4" s="282" t="s">
        <v>601</v>
      </c>
      <c r="F4" s="99" t="s">
        <v>602</v>
      </c>
      <c r="G4" s="99" t="s">
        <v>603</v>
      </c>
      <c r="H4" s="235"/>
      <c r="I4" s="219"/>
      <c r="J4" s="219"/>
      <c r="K4" s="219"/>
      <c r="L4" s="219"/>
      <c r="M4" s="219"/>
      <c r="N4" s="219"/>
      <c r="O4" s="219"/>
      <c r="P4" s="219"/>
      <c r="Q4" s="219"/>
      <c r="R4" s="219"/>
      <c r="S4" s="219"/>
      <c r="T4" s="219"/>
    </row>
    <row r="5" spans="1:20" ht="37.5" customHeight="1">
      <c r="A5" s="100" t="s">
        <v>604</v>
      </c>
      <c r="B5" s="100" t="s">
        <v>605</v>
      </c>
      <c r="C5" s="101"/>
      <c r="D5" s="102" t="s">
        <v>606</v>
      </c>
      <c r="E5" s="102" t="s">
        <v>606</v>
      </c>
      <c r="F5" s="103"/>
      <c r="G5" s="220"/>
      <c r="H5" s="220"/>
      <c r="I5" s="221"/>
      <c r="J5" s="221"/>
      <c r="K5" s="221"/>
      <c r="L5" s="221"/>
      <c r="M5" s="221"/>
      <c r="N5" s="221"/>
      <c r="O5" s="221"/>
      <c r="P5" s="221"/>
      <c r="Q5" s="221"/>
      <c r="R5" s="221"/>
      <c r="S5" s="221"/>
      <c r="T5" s="221"/>
    </row>
    <row r="6" spans="1:20" ht="37.5" customHeight="1">
      <c r="A6" s="104" t="s">
        <v>604</v>
      </c>
      <c r="B6" s="104" t="s">
        <v>607</v>
      </c>
      <c r="C6" s="105"/>
      <c r="D6" s="106" t="s">
        <v>606</v>
      </c>
      <c r="E6" s="106" t="s">
        <v>606</v>
      </c>
      <c r="F6" s="103"/>
      <c r="G6" s="221"/>
      <c r="H6" s="220"/>
      <c r="I6" s="221"/>
      <c r="J6" s="221"/>
      <c r="K6" s="221"/>
      <c r="L6" s="221"/>
      <c r="M6" s="221"/>
      <c r="N6" s="221"/>
      <c r="O6" s="221"/>
      <c r="P6" s="221"/>
      <c r="Q6" s="221"/>
      <c r="R6" s="221"/>
      <c r="S6" s="221"/>
      <c r="T6" s="221"/>
    </row>
    <row r="7" spans="1:20" ht="37.5" customHeight="1">
      <c r="A7" s="100" t="s">
        <v>608</v>
      </c>
      <c r="B7" s="100" t="s">
        <v>609</v>
      </c>
      <c r="C7" s="101"/>
      <c r="D7" s="107" t="s">
        <v>606</v>
      </c>
      <c r="E7" s="107" t="s">
        <v>606</v>
      </c>
      <c r="F7" s="108"/>
      <c r="G7" s="221"/>
      <c r="H7" s="220"/>
      <c r="I7" s="221"/>
      <c r="J7" s="221"/>
      <c r="K7" s="221"/>
      <c r="L7" s="221"/>
      <c r="M7" s="221"/>
      <c r="N7" s="221"/>
      <c r="O7" s="221"/>
      <c r="P7" s="221"/>
      <c r="Q7" s="221"/>
      <c r="R7" s="221"/>
      <c r="S7" s="221"/>
      <c r="T7" s="221"/>
    </row>
    <row r="8" spans="1:20" ht="37.5" customHeight="1">
      <c r="A8" s="104" t="s">
        <v>604</v>
      </c>
      <c r="B8" s="104" t="s">
        <v>610</v>
      </c>
      <c r="C8" s="105"/>
      <c r="D8" s="106" t="s">
        <v>606</v>
      </c>
      <c r="E8" s="106" t="s">
        <v>606</v>
      </c>
      <c r="F8" s="103"/>
      <c r="G8" s="221"/>
      <c r="H8" s="220"/>
      <c r="I8" s="221"/>
      <c r="J8" s="221"/>
      <c r="K8" s="221"/>
      <c r="L8" s="221"/>
      <c r="M8" s="221"/>
      <c r="N8" s="221"/>
      <c r="O8" s="221"/>
      <c r="P8" s="221"/>
      <c r="Q8" s="221"/>
      <c r="R8" s="221"/>
      <c r="S8" s="221"/>
      <c r="T8" s="221"/>
    </row>
    <row r="9" spans="1:20" ht="37.5" customHeight="1">
      <c r="A9" s="100" t="s">
        <v>604</v>
      </c>
      <c r="B9" s="100" t="s">
        <v>611</v>
      </c>
      <c r="C9" s="101"/>
      <c r="D9" s="107" t="s">
        <v>606</v>
      </c>
      <c r="E9" s="107" t="s">
        <v>606</v>
      </c>
      <c r="F9" s="108"/>
      <c r="G9" s="221"/>
      <c r="H9" s="220"/>
      <c r="I9" s="221"/>
      <c r="J9" s="221"/>
      <c r="K9" s="221"/>
      <c r="L9" s="221"/>
      <c r="M9" s="221"/>
      <c r="N9" s="221"/>
      <c r="O9" s="221"/>
      <c r="P9" s="221"/>
      <c r="Q9" s="221"/>
      <c r="R9" s="221"/>
      <c r="S9" s="221"/>
      <c r="T9" s="221"/>
    </row>
    <row r="10" spans="1:20" ht="37.5" customHeight="1">
      <c r="A10" s="104" t="s">
        <v>604</v>
      </c>
      <c r="B10" s="104" t="s">
        <v>612</v>
      </c>
      <c r="C10" s="105"/>
      <c r="D10" s="106" t="s">
        <v>606</v>
      </c>
      <c r="E10" s="106" t="s">
        <v>606</v>
      </c>
      <c r="F10" s="103"/>
      <c r="G10" s="221"/>
      <c r="H10" s="220"/>
      <c r="I10" s="221"/>
      <c r="J10" s="221"/>
      <c r="K10" s="221"/>
      <c r="L10" s="221"/>
      <c r="M10" s="221"/>
      <c r="N10" s="221"/>
      <c r="O10" s="221"/>
      <c r="P10" s="221"/>
      <c r="Q10" s="221"/>
      <c r="R10" s="221"/>
      <c r="S10" s="221"/>
      <c r="T10" s="221"/>
    </row>
    <row r="11" spans="1:20" ht="37.5" customHeight="1">
      <c r="A11" s="100" t="s">
        <v>608</v>
      </c>
      <c r="B11" s="100" t="s">
        <v>613</v>
      </c>
      <c r="C11" s="101"/>
      <c r="D11" s="107" t="s">
        <v>606</v>
      </c>
      <c r="E11" s="107" t="s">
        <v>606</v>
      </c>
      <c r="F11" s="108"/>
      <c r="G11" s="221"/>
      <c r="H11" s="220"/>
      <c r="I11" s="221"/>
      <c r="J11" s="221"/>
      <c r="K11" s="221"/>
      <c r="L11" s="221"/>
      <c r="M11" s="221"/>
      <c r="N11" s="221"/>
      <c r="O11" s="221"/>
      <c r="P11" s="221"/>
      <c r="Q11" s="221"/>
      <c r="R11" s="221"/>
      <c r="S11" s="221"/>
      <c r="T11" s="221"/>
    </row>
    <row r="12" spans="1:20" ht="52.5" customHeight="1">
      <c r="A12" s="104" t="s">
        <v>614</v>
      </c>
      <c r="B12" s="104" t="s">
        <v>615</v>
      </c>
      <c r="C12" s="105"/>
      <c r="D12" s="109">
        <f>'Tab 8 Hazard Risk Assessments'!N4</f>
        <v>0</v>
      </c>
      <c r="E12" s="110">
        <f>'Tab 8 Hazard Risk Assessments'!N3</f>
        <v>27</v>
      </c>
      <c r="F12" s="111" t="str">
        <f t="shared" ref="F12:F18" si="0">IF(D12&gt;0.9, "Exemplary Resilence Leader", IF(D12&gt;0.8, "Emerging Resilience Leader", IF(D12&gt;0.7, "Strong Resilience Performer", IF(D12&gt;0.5, "Average Resilience Performer", "At-Risk Resilience Performer"))))</f>
        <v>At-Risk Resilience Performer</v>
      </c>
      <c r="G12" s="221"/>
      <c r="H12" s="236"/>
      <c r="I12" s="221"/>
      <c r="J12" s="221"/>
      <c r="K12" s="221"/>
      <c r="L12" s="221"/>
      <c r="M12" s="221"/>
      <c r="N12" s="221"/>
      <c r="O12" s="221"/>
      <c r="P12" s="221"/>
      <c r="Q12" s="221"/>
      <c r="R12" s="221"/>
      <c r="S12" s="221"/>
      <c r="T12" s="221"/>
    </row>
    <row r="13" spans="1:20" ht="37.5" customHeight="1">
      <c r="A13" s="100" t="s">
        <v>616</v>
      </c>
      <c r="B13" s="100" t="s">
        <v>617</v>
      </c>
      <c r="C13" s="101"/>
      <c r="D13" s="112">
        <f>'Tab 9 Comp Plan'!N4</f>
        <v>0</v>
      </c>
      <c r="E13" s="113">
        <f>'Tab 9 Comp Plan'!N3</f>
        <v>187</v>
      </c>
      <c r="F13" s="111" t="str">
        <f t="shared" si="0"/>
        <v>At-Risk Resilience Performer</v>
      </c>
      <c r="G13" s="221"/>
      <c r="H13" s="236"/>
      <c r="I13" s="221"/>
      <c r="J13" s="221"/>
      <c r="K13" s="221"/>
      <c r="L13" s="221"/>
      <c r="M13" s="221"/>
      <c r="N13" s="221"/>
      <c r="O13" s="221"/>
      <c r="P13" s="221"/>
      <c r="Q13" s="221"/>
      <c r="R13" s="221"/>
      <c r="S13" s="221"/>
      <c r="T13" s="221"/>
    </row>
    <row r="14" spans="1:20" ht="49.5" customHeight="1">
      <c r="A14" s="104" t="s">
        <v>614</v>
      </c>
      <c r="B14" s="104" t="s">
        <v>618</v>
      </c>
      <c r="C14" s="105"/>
      <c r="D14" s="109">
        <f>'Tab 10 LMS'!N4</f>
        <v>0</v>
      </c>
      <c r="E14" s="110">
        <f>'Tab 10 LMS'!N3</f>
        <v>70</v>
      </c>
      <c r="F14" s="111" t="str">
        <f t="shared" si="0"/>
        <v>At-Risk Resilience Performer</v>
      </c>
      <c r="G14" s="221"/>
      <c r="H14" s="236"/>
      <c r="I14" s="221"/>
      <c r="J14" s="221"/>
      <c r="K14" s="221"/>
      <c r="L14" s="221"/>
      <c r="M14" s="221"/>
      <c r="N14" s="221"/>
      <c r="O14" s="221"/>
      <c r="P14" s="221"/>
      <c r="Q14" s="221"/>
      <c r="R14" s="221"/>
      <c r="S14" s="221"/>
      <c r="T14" s="221"/>
    </row>
    <row r="15" spans="1:20" ht="45.75" customHeight="1">
      <c r="A15" s="100" t="s">
        <v>589</v>
      </c>
      <c r="B15" s="100" t="s">
        <v>619</v>
      </c>
      <c r="C15" s="101"/>
      <c r="D15" s="112">
        <f>'Tab 11 LHAP'!N4</f>
        <v>0</v>
      </c>
      <c r="E15" s="113">
        <f>'Tab 11 LHAP'!N3</f>
        <v>69</v>
      </c>
      <c r="F15" s="111" t="str">
        <f t="shared" si="0"/>
        <v>At-Risk Resilience Performer</v>
      </c>
      <c r="G15" s="221"/>
      <c r="H15" s="236"/>
      <c r="I15" s="221"/>
      <c r="J15" s="221"/>
      <c r="K15" s="221"/>
      <c r="L15" s="221"/>
      <c r="M15" s="221"/>
      <c r="N15" s="221"/>
      <c r="O15" s="221"/>
      <c r="P15" s="221"/>
      <c r="Q15" s="221"/>
      <c r="R15" s="221"/>
      <c r="S15" s="221"/>
      <c r="T15" s="221"/>
    </row>
    <row r="16" spans="1:20" ht="65.25" customHeight="1">
      <c r="A16" s="104" t="s">
        <v>620</v>
      </c>
      <c r="B16" s="104" t="s">
        <v>621</v>
      </c>
      <c r="C16" s="105"/>
      <c r="D16" s="109">
        <f>'Tab 12 PDRP'!N4</f>
        <v>0</v>
      </c>
      <c r="E16" s="110">
        <f>'Tab 12 PDRP'!N3</f>
        <v>79</v>
      </c>
      <c r="F16" s="111" t="str">
        <f t="shared" si="0"/>
        <v>At-Risk Resilience Performer</v>
      </c>
      <c r="G16" s="221"/>
      <c r="H16" s="236"/>
      <c r="I16" s="221"/>
      <c r="J16" s="221"/>
      <c r="K16" s="221"/>
      <c r="L16" s="221"/>
      <c r="M16" s="221"/>
      <c r="N16" s="221"/>
      <c r="O16" s="221"/>
      <c r="P16" s="221"/>
      <c r="Q16" s="221"/>
      <c r="R16" s="221"/>
      <c r="S16" s="221"/>
      <c r="T16" s="221"/>
    </row>
    <row r="17" spans="1:20" ht="35.25" customHeight="1">
      <c r="A17" s="100" t="s">
        <v>622</v>
      </c>
      <c r="B17" s="100" t="s">
        <v>623</v>
      </c>
      <c r="C17" s="101"/>
      <c r="D17" s="112">
        <f>'Tab 13 CRS Plan'!N4</f>
        <v>0</v>
      </c>
      <c r="E17" s="113">
        <f>'Tab 13 CRS Plan'!N3</f>
        <v>60</v>
      </c>
      <c r="F17" s="111" t="str">
        <f t="shared" si="0"/>
        <v>At-Risk Resilience Performer</v>
      </c>
      <c r="G17" s="222"/>
      <c r="H17" s="236"/>
      <c r="I17" s="222"/>
      <c r="J17" s="222"/>
      <c r="K17" s="222"/>
      <c r="L17" s="222"/>
      <c r="M17" s="222"/>
      <c r="N17" s="222"/>
      <c r="O17" s="222"/>
      <c r="P17" s="222"/>
      <c r="Q17" s="222"/>
      <c r="R17" s="222"/>
      <c r="S17" s="222"/>
      <c r="T17" s="222"/>
    </row>
    <row r="18" spans="1:20" ht="46.5" customHeight="1">
      <c r="A18" s="250" t="s">
        <v>666</v>
      </c>
      <c r="B18" s="104" t="s">
        <v>624</v>
      </c>
      <c r="C18" s="105"/>
      <c r="D18" s="109">
        <f>'Tab 14 Construction Standards'!N4</f>
        <v>0</v>
      </c>
      <c r="E18" s="110">
        <f>'Tab 14 Construction Standards'!N3</f>
        <v>90</v>
      </c>
      <c r="F18" s="111" t="str">
        <f t="shared" si="0"/>
        <v>At-Risk Resilience Performer</v>
      </c>
      <c r="G18" s="221"/>
      <c r="H18" s="236"/>
      <c r="I18" s="221"/>
      <c r="J18" s="221"/>
      <c r="K18" s="221"/>
      <c r="L18" s="221"/>
      <c r="M18" s="221"/>
      <c r="N18" s="221"/>
      <c r="O18" s="221"/>
      <c r="P18" s="221"/>
      <c r="Q18" s="221"/>
      <c r="R18" s="221"/>
      <c r="S18" s="221"/>
      <c r="T18" s="221"/>
    </row>
    <row r="19" spans="1:20" ht="47.25" customHeight="1">
      <c r="A19" s="100" t="s">
        <v>604</v>
      </c>
      <c r="B19" s="100" t="s">
        <v>573</v>
      </c>
      <c r="C19" s="101"/>
      <c r="D19" s="114" t="s">
        <v>606</v>
      </c>
      <c r="E19" s="114" t="s">
        <v>606</v>
      </c>
      <c r="F19" s="115"/>
      <c r="G19" s="223"/>
      <c r="H19" s="237"/>
      <c r="I19" s="223"/>
      <c r="J19" s="223"/>
      <c r="K19" s="223"/>
      <c r="L19" s="223"/>
      <c r="M19" s="223"/>
      <c r="N19" s="223"/>
      <c r="O19" s="223"/>
      <c r="P19" s="223"/>
      <c r="Q19" s="223"/>
      <c r="R19" s="223"/>
      <c r="S19" s="223"/>
      <c r="T19" s="223"/>
    </row>
    <row r="20" spans="1:20" ht="47.25" customHeight="1">
      <c r="A20" s="104" t="s">
        <v>608</v>
      </c>
      <c r="B20" s="104" t="s">
        <v>625</v>
      </c>
      <c r="C20" s="116"/>
      <c r="D20" s="117">
        <f t="shared" ref="D20:E20" si="1">D18+D17+D16+D15+D14+D13+D12</f>
        <v>0</v>
      </c>
      <c r="E20" s="117">
        <f t="shared" si="1"/>
        <v>582</v>
      </c>
      <c r="F20" s="111" t="str">
        <f>IF(D20&gt;0.9, "Exemplary Resilence Leader", IF(D20&gt;0.8, "Emerging Resilience Leader", IF(D20&gt;0.7, "Strong Resilience Performer", IF(D20&gt;0.5, "Average Resilience Performer", "At-Risk Resilience Performer"))))</f>
        <v>At-Risk Resilience Performer</v>
      </c>
      <c r="G20" s="223"/>
      <c r="H20" s="237"/>
      <c r="I20" s="223"/>
      <c r="J20" s="223"/>
      <c r="K20" s="223"/>
      <c r="L20" s="223"/>
      <c r="M20" s="223"/>
      <c r="N20" s="223"/>
      <c r="O20" s="223"/>
      <c r="P20" s="223"/>
      <c r="Q20" s="223"/>
      <c r="R20" s="223"/>
      <c r="S20" s="223"/>
      <c r="T20" s="223"/>
    </row>
    <row r="21" spans="1:20" ht="31.5" customHeight="1">
      <c r="A21" s="128"/>
      <c r="B21" s="128"/>
      <c r="C21" s="224"/>
      <c r="D21" s="224"/>
      <c r="E21" s="224"/>
      <c r="F21" s="224"/>
      <c r="G21" s="224"/>
      <c r="H21" s="238"/>
      <c r="I21" s="224"/>
      <c r="J21" s="224"/>
      <c r="K21" s="224"/>
      <c r="L21" s="224"/>
      <c r="M21" s="224"/>
      <c r="N21" s="224"/>
      <c r="O21" s="224"/>
      <c r="P21" s="224"/>
      <c r="Q21" s="224"/>
      <c r="R21" s="224"/>
      <c r="S21" s="224"/>
      <c r="T21" s="224"/>
    </row>
    <row r="22" spans="1:20" ht="31.5" customHeight="1">
      <c r="A22" s="128"/>
      <c r="B22" s="128"/>
      <c r="C22" s="225"/>
      <c r="D22" s="225"/>
      <c r="E22" s="225"/>
      <c r="F22" s="225"/>
      <c r="G22" s="225"/>
      <c r="H22" s="239"/>
      <c r="I22" s="225"/>
      <c r="J22" s="225"/>
      <c r="K22" s="225"/>
      <c r="L22" s="225"/>
      <c r="M22" s="225"/>
      <c r="N22" s="225"/>
      <c r="O22" s="225"/>
      <c r="P22" s="225"/>
      <c r="Q22" s="225"/>
      <c r="R22" s="225"/>
      <c r="S22" s="225"/>
      <c r="T22" s="225"/>
    </row>
    <row r="23" spans="1:20" ht="45" customHeight="1">
      <c r="A23" s="128"/>
      <c r="B23" s="128"/>
      <c r="C23" s="224"/>
      <c r="D23" s="224"/>
      <c r="E23" s="224"/>
      <c r="F23" s="224"/>
      <c r="G23" s="224"/>
      <c r="H23" s="238"/>
      <c r="I23" s="224"/>
      <c r="J23" s="224"/>
      <c r="K23" s="224"/>
      <c r="L23" s="224"/>
      <c r="M23" s="224"/>
      <c r="N23" s="224"/>
      <c r="O23" s="224"/>
      <c r="P23" s="224"/>
      <c r="Q23" s="224"/>
      <c r="R23" s="224"/>
      <c r="S23" s="224"/>
      <c r="T23" s="224"/>
    </row>
    <row r="24" spans="1:20" ht="39" customHeight="1">
      <c r="A24" s="128"/>
      <c r="B24" s="128"/>
      <c r="C24" s="224"/>
      <c r="D24" s="224"/>
      <c r="E24" s="224"/>
      <c r="F24" s="224"/>
      <c r="G24" s="224"/>
      <c r="H24" s="238"/>
      <c r="I24" s="224"/>
      <c r="J24" s="224"/>
      <c r="K24" s="224"/>
      <c r="L24" s="224"/>
      <c r="M24" s="224"/>
      <c r="N24" s="224"/>
      <c r="O24" s="224"/>
      <c r="P24" s="224"/>
      <c r="Q24" s="224"/>
      <c r="R24" s="224"/>
      <c r="S24" s="224"/>
      <c r="T24" s="224"/>
    </row>
    <row r="25" spans="1:20" ht="44.25" customHeight="1">
      <c r="A25" s="128"/>
      <c r="B25" s="128"/>
      <c r="C25" s="224"/>
      <c r="D25" s="224"/>
      <c r="E25" s="224"/>
      <c r="F25" s="224"/>
      <c r="G25" s="224"/>
      <c r="H25" s="238"/>
      <c r="I25" s="224"/>
      <c r="J25" s="224"/>
      <c r="K25" s="224"/>
      <c r="L25" s="224"/>
      <c r="M25" s="224"/>
      <c r="N25" s="224"/>
      <c r="O25" s="224"/>
      <c r="P25" s="224"/>
      <c r="Q25" s="224"/>
      <c r="R25" s="224"/>
      <c r="S25" s="224"/>
      <c r="T25" s="224"/>
    </row>
    <row r="26" spans="1:20" ht="36" customHeight="1">
      <c r="A26" s="128"/>
      <c r="B26" s="128"/>
      <c r="C26" s="224"/>
      <c r="D26" s="224"/>
      <c r="E26" s="224"/>
      <c r="F26" s="224"/>
      <c r="G26" s="224"/>
      <c r="H26" s="238"/>
      <c r="I26" s="224"/>
      <c r="J26" s="224"/>
      <c r="K26" s="224"/>
      <c r="L26" s="224"/>
      <c r="M26" s="224"/>
      <c r="N26" s="224"/>
      <c r="O26" s="224"/>
      <c r="P26" s="224"/>
      <c r="Q26" s="224"/>
      <c r="R26" s="224"/>
      <c r="S26" s="224"/>
      <c r="T26" s="224"/>
    </row>
    <row r="27" spans="1:20" ht="135" customHeight="1">
      <c r="A27" s="128"/>
      <c r="B27" s="128"/>
      <c r="C27" s="226"/>
      <c r="D27" s="226"/>
      <c r="E27" s="226"/>
      <c r="F27" s="226"/>
      <c r="G27" s="226"/>
      <c r="H27" s="240"/>
      <c r="I27" s="226"/>
      <c r="J27" s="226"/>
      <c r="K27" s="226"/>
      <c r="L27" s="226"/>
      <c r="M27" s="226"/>
      <c r="N27" s="226"/>
      <c r="O27" s="226"/>
      <c r="P27" s="226"/>
      <c r="Q27" s="226"/>
      <c r="R27" s="226"/>
      <c r="S27" s="226"/>
      <c r="T27" s="226"/>
    </row>
    <row r="28" spans="1:20" ht="183" customHeight="1">
      <c r="B28" s="128"/>
      <c r="C28" s="222"/>
      <c r="D28" s="227"/>
      <c r="E28" s="227"/>
      <c r="F28" s="222"/>
      <c r="G28" s="222"/>
      <c r="H28" s="241"/>
      <c r="I28" s="222"/>
      <c r="J28" s="222"/>
      <c r="K28" s="222"/>
      <c r="L28" s="222"/>
      <c r="M28" s="222"/>
      <c r="N28" s="222"/>
      <c r="O28" s="222"/>
      <c r="P28" s="222"/>
      <c r="Q28" s="222"/>
      <c r="R28" s="222"/>
      <c r="S28" s="222"/>
      <c r="T28" s="222"/>
    </row>
    <row r="29" spans="1:20" ht="12.75" customHeight="1">
      <c r="A29" s="118"/>
      <c r="B29" s="128"/>
      <c r="C29" s="224"/>
      <c r="D29" s="587"/>
      <c r="E29" s="316"/>
      <c r="F29" s="316"/>
      <c r="G29" s="316"/>
      <c r="H29" s="316"/>
      <c r="I29" s="316"/>
      <c r="J29" s="224"/>
      <c r="K29" s="588"/>
      <c r="L29" s="284"/>
      <c r="M29" s="284"/>
      <c r="N29" s="284"/>
      <c r="O29" s="284"/>
      <c r="P29" s="284"/>
      <c r="Q29" s="224"/>
      <c r="R29" s="222"/>
      <c r="S29" s="222"/>
      <c r="T29" s="222"/>
    </row>
    <row r="30" spans="1:20" ht="190.5" customHeight="1">
      <c r="B30" s="128"/>
      <c r="C30" s="222"/>
      <c r="D30" s="222"/>
      <c r="E30" s="222"/>
      <c r="F30" s="222"/>
      <c r="G30" s="222"/>
      <c r="H30" s="241"/>
      <c r="I30" s="222"/>
      <c r="J30" s="222"/>
      <c r="K30" s="222"/>
      <c r="L30" s="222"/>
      <c r="M30" s="222"/>
      <c r="N30" s="222"/>
      <c r="O30" s="222"/>
      <c r="P30" s="222"/>
      <c r="Q30" s="222"/>
      <c r="R30" s="222"/>
      <c r="S30" s="222"/>
      <c r="T30" s="222"/>
    </row>
    <row r="31" spans="1:20" ht="12.75" customHeight="1">
      <c r="B31" s="128"/>
      <c r="C31" s="222"/>
      <c r="D31" s="222"/>
      <c r="E31" s="222"/>
      <c r="F31" s="222"/>
      <c r="G31" s="222"/>
      <c r="H31" s="241"/>
      <c r="I31" s="222"/>
      <c r="J31" s="222"/>
      <c r="K31" s="222"/>
      <c r="L31" s="222"/>
      <c r="M31" s="222"/>
      <c r="N31" s="222"/>
      <c r="O31" s="222"/>
      <c r="P31" s="222"/>
      <c r="Q31" s="222"/>
      <c r="R31" s="222"/>
      <c r="S31" s="222"/>
      <c r="T31" s="222"/>
    </row>
    <row r="32" spans="1:20" ht="93" customHeight="1">
      <c r="B32" s="128"/>
      <c r="C32" s="222"/>
      <c r="D32" s="222"/>
      <c r="E32" s="222"/>
      <c r="F32" s="222"/>
      <c r="G32" s="222"/>
      <c r="H32" s="241"/>
      <c r="I32" s="222"/>
      <c r="J32" s="222"/>
      <c r="K32" s="222"/>
      <c r="L32" s="222"/>
      <c r="M32" s="222"/>
      <c r="N32" s="222"/>
      <c r="O32" s="222"/>
      <c r="P32" s="222"/>
      <c r="Q32" s="222"/>
      <c r="R32" s="222"/>
      <c r="S32" s="222"/>
      <c r="T32" s="222"/>
    </row>
    <row r="33" spans="1:20" ht="11.25" customHeight="1">
      <c r="B33" s="128"/>
      <c r="C33" s="222"/>
      <c r="D33" s="222"/>
      <c r="E33" s="222"/>
      <c r="F33" s="222"/>
      <c r="G33" s="222"/>
      <c r="H33" s="241"/>
      <c r="I33" s="222"/>
      <c r="J33" s="222"/>
      <c r="K33" s="222"/>
      <c r="L33" s="222"/>
      <c r="M33" s="222"/>
      <c r="N33" s="222"/>
      <c r="O33" s="222"/>
      <c r="P33" s="222"/>
      <c r="Q33" s="222"/>
      <c r="R33" s="222"/>
      <c r="S33" s="222"/>
      <c r="T33" s="222"/>
    </row>
    <row r="34" spans="1:20" ht="90.75" customHeight="1">
      <c r="A34" s="128"/>
      <c r="B34" s="128"/>
      <c r="C34" s="222"/>
      <c r="D34" s="222"/>
      <c r="E34" s="222"/>
      <c r="F34" s="222"/>
      <c r="G34" s="222"/>
      <c r="H34" s="241"/>
      <c r="I34" s="222"/>
      <c r="J34" s="222"/>
      <c r="K34" s="222"/>
      <c r="L34" s="222"/>
      <c r="M34" s="222"/>
      <c r="N34" s="222"/>
      <c r="O34" s="222"/>
      <c r="P34" s="222"/>
      <c r="Q34" s="222"/>
      <c r="R34" s="222"/>
      <c r="S34" s="222"/>
      <c r="T34" s="222"/>
    </row>
    <row r="35" spans="1:20" ht="14.25" customHeight="1">
      <c r="A35" s="222"/>
      <c r="B35" s="222"/>
      <c r="C35" s="222"/>
      <c r="D35" s="222"/>
      <c r="E35" s="222"/>
      <c r="F35" s="222"/>
      <c r="G35" s="222"/>
      <c r="H35" s="241"/>
      <c r="I35" s="222"/>
      <c r="J35" s="222"/>
      <c r="K35" s="222"/>
      <c r="L35" s="222"/>
      <c r="M35" s="222"/>
      <c r="N35" s="222"/>
      <c r="O35" s="222"/>
      <c r="P35" s="222"/>
      <c r="Q35" s="222"/>
      <c r="R35" s="222"/>
      <c r="S35" s="222"/>
      <c r="T35" s="222"/>
    </row>
    <row r="36" spans="1:20" ht="14.25" customHeight="1">
      <c r="A36" s="222"/>
      <c r="B36" s="222"/>
      <c r="C36" s="222"/>
      <c r="D36" s="222"/>
      <c r="E36" s="222"/>
      <c r="F36" s="222"/>
      <c r="G36" s="222"/>
      <c r="H36" s="241"/>
      <c r="I36" s="222"/>
      <c r="J36" s="222"/>
      <c r="K36" s="222"/>
      <c r="L36" s="222"/>
      <c r="M36" s="222"/>
      <c r="N36" s="222"/>
      <c r="O36" s="222"/>
      <c r="P36" s="222"/>
      <c r="Q36" s="222"/>
      <c r="R36" s="222"/>
      <c r="S36" s="222"/>
      <c r="T36" s="222"/>
    </row>
    <row r="37" spans="1:20" ht="14.25" customHeight="1">
      <c r="A37" s="222"/>
      <c r="B37" s="222"/>
      <c r="C37" s="222"/>
      <c r="D37" s="222"/>
      <c r="E37" s="222"/>
      <c r="F37" s="222"/>
      <c r="G37" s="222"/>
      <c r="H37" s="241"/>
      <c r="I37" s="222"/>
      <c r="J37" s="222"/>
      <c r="K37" s="222"/>
      <c r="L37" s="222"/>
      <c r="M37" s="222"/>
      <c r="N37" s="222"/>
      <c r="O37" s="222"/>
      <c r="P37" s="222"/>
      <c r="Q37" s="222"/>
      <c r="R37" s="222"/>
      <c r="S37" s="222"/>
      <c r="T37" s="222"/>
    </row>
    <row r="38" spans="1:20" ht="14.25" customHeight="1">
      <c r="A38" s="222"/>
      <c r="B38" s="222"/>
      <c r="C38" s="222"/>
      <c r="D38" s="222"/>
      <c r="E38" s="222"/>
      <c r="F38" s="222"/>
      <c r="G38" s="222"/>
      <c r="H38" s="241"/>
      <c r="I38" s="222"/>
      <c r="J38" s="222"/>
      <c r="K38" s="222"/>
      <c r="L38" s="222"/>
      <c r="M38" s="222"/>
      <c r="N38" s="222"/>
      <c r="O38" s="222"/>
      <c r="P38" s="222"/>
      <c r="Q38" s="222"/>
      <c r="R38" s="222"/>
      <c r="S38" s="222"/>
      <c r="T38" s="222"/>
    </row>
    <row r="39" spans="1:20" ht="14.25" customHeight="1">
      <c r="A39" s="222"/>
      <c r="B39" s="222"/>
      <c r="C39" s="222"/>
      <c r="D39" s="222"/>
      <c r="E39" s="222"/>
      <c r="F39" s="222"/>
      <c r="G39" s="222"/>
      <c r="H39" s="241"/>
      <c r="I39" s="222"/>
      <c r="J39" s="222"/>
      <c r="K39" s="222"/>
      <c r="L39" s="222"/>
      <c r="M39" s="222"/>
      <c r="N39" s="222"/>
      <c r="O39" s="222"/>
      <c r="P39" s="222"/>
      <c r="Q39" s="222"/>
      <c r="R39" s="222"/>
      <c r="S39" s="222"/>
      <c r="T39" s="222"/>
    </row>
    <row r="40" spans="1:20" ht="14.25" customHeight="1">
      <c r="A40" s="222"/>
      <c r="B40" s="222"/>
      <c r="C40" s="222"/>
      <c r="D40" s="222"/>
      <c r="E40" s="222"/>
      <c r="F40" s="222"/>
      <c r="G40" s="222"/>
      <c r="H40" s="241"/>
      <c r="I40" s="222"/>
      <c r="J40" s="222"/>
      <c r="K40" s="222"/>
      <c r="L40" s="222"/>
      <c r="M40" s="222"/>
      <c r="N40" s="222"/>
      <c r="O40" s="222"/>
      <c r="P40" s="222"/>
      <c r="Q40" s="222"/>
      <c r="R40" s="222"/>
      <c r="S40" s="222"/>
      <c r="T40" s="222"/>
    </row>
    <row r="41" spans="1:20" ht="14.25" customHeight="1">
      <c r="A41" s="222"/>
      <c r="B41" s="222"/>
      <c r="C41" s="222"/>
      <c r="D41" s="222"/>
      <c r="E41" s="222"/>
      <c r="F41" s="222"/>
      <c r="G41" s="222"/>
      <c r="H41" s="241"/>
      <c r="I41" s="222"/>
      <c r="J41" s="222"/>
      <c r="K41" s="222"/>
      <c r="L41" s="222"/>
      <c r="M41" s="222"/>
      <c r="N41" s="222"/>
      <c r="O41" s="222"/>
      <c r="P41" s="222"/>
      <c r="Q41" s="222"/>
      <c r="R41" s="222"/>
      <c r="S41" s="222"/>
      <c r="T41" s="222"/>
    </row>
    <row r="42" spans="1:20" ht="14.25" customHeight="1">
      <c r="A42" s="222"/>
      <c r="B42" s="222"/>
      <c r="C42" s="222"/>
      <c r="D42" s="222"/>
      <c r="E42" s="222"/>
      <c r="F42" s="222"/>
      <c r="G42" s="222"/>
      <c r="H42" s="241"/>
      <c r="I42" s="222"/>
      <c r="J42" s="222"/>
      <c r="K42" s="222"/>
      <c r="L42" s="222"/>
      <c r="M42" s="222"/>
      <c r="N42" s="222"/>
      <c r="O42" s="222"/>
      <c r="P42" s="222"/>
      <c r="Q42" s="222"/>
      <c r="R42" s="222"/>
      <c r="S42" s="222"/>
      <c r="T42" s="222"/>
    </row>
    <row r="43" spans="1:20" ht="14.25" customHeight="1">
      <c r="A43" s="222"/>
      <c r="B43" s="222"/>
      <c r="C43" s="222"/>
      <c r="D43" s="222"/>
      <c r="E43" s="222"/>
      <c r="F43" s="222"/>
      <c r="G43" s="222"/>
      <c r="H43" s="241"/>
      <c r="I43" s="222"/>
      <c r="J43" s="222"/>
      <c r="K43" s="222"/>
      <c r="L43" s="222"/>
      <c r="M43" s="222"/>
      <c r="N43" s="222"/>
      <c r="O43" s="222"/>
      <c r="P43" s="222"/>
      <c r="Q43" s="222"/>
      <c r="R43" s="222"/>
      <c r="S43" s="222"/>
      <c r="T43" s="222"/>
    </row>
    <row r="44" spans="1:20" ht="14.25" customHeight="1">
      <c r="A44" s="222"/>
      <c r="B44" s="222"/>
      <c r="C44" s="222"/>
      <c r="D44" s="222"/>
      <c r="E44" s="222"/>
      <c r="F44" s="222"/>
      <c r="G44" s="222"/>
      <c r="H44" s="241"/>
      <c r="I44" s="222"/>
      <c r="J44" s="222"/>
      <c r="K44" s="222"/>
      <c r="L44" s="222"/>
      <c r="M44" s="222"/>
      <c r="N44" s="222"/>
      <c r="O44" s="222"/>
      <c r="P44" s="222"/>
      <c r="Q44" s="222"/>
      <c r="R44" s="222"/>
      <c r="S44" s="222"/>
      <c r="T44" s="222"/>
    </row>
    <row r="45" spans="1:20" ht="14.25" customHeight="1">
      <c r="A45" s="222"/>
      <c r="B45" s="222"/>
      <c r="C45" s="222"/>
      <c r="D45" s="222"/>
      <c r="E45" s="222"/>
      <c r="F45" s="222"/>
      <c r="G45" s="222"/>
      <c r="H45" s="241"/>
      <c r="I45" s="222"/>
      <c r="J45" s="222"/>
      <c r="K45" s="222"/>
      <c r="L45" s="222"/>
      <c r="M45" s="222"/>
      <c r="N45" s="222"/>
      <c r="O45" s="222"/>
      <c r="P45" s="222"/>
      <c r="Q45" s="222"/>
      <c r="R45" s="222"/>
      <c r="S45" s="222"/>
      <c r="T45" s="222"/>
    </row>
    <row r="46" spans="1:20" ht="14.25" customHeight="1">
      <c r="A46" s="222"/>
      <c r="B46" s="222"/>
      <c r="C46" s="222"/>
      <c r="D46" s="222"/>
      <c r="E46" s="222"/>
      <c r="F46" s="222"/>
      <c r="G46" s="222"/>
      <c r="H46" s="241"/>
      <c r="I46" s="222"/>
      <c r="J46" s="222"/>
      <c r="K46" s="222"/>
      <c r="L46" s="222"/>
      <c r="M46" s="222"/>
      <c r="N46" s="222"/>
      <c r="O46" s="222"/>
      <c r="P46" s="222"/>
      <c r="Q46" s="222"/>
      <c r="R46" s="222"/>
      <c r="S46" s="222"/>
      <c r="T46" s="222"/>
    </row>
    <row r="47" spans="1:20" ht="14.25" customHeight="1">
      <c r="A47" s="222"/>
      <c r="B47" s="222"/>
      <c r="C47" s="222"/>
      <c r="D47" s="222"/>
      <c r="E47" s="222"/>
      <c r="F47" s="222"/>
      <c r="G47" s="222"/>
      <c r="H47" s="241"/>
      <c r="I47" s="222"/>
      <c r="J47" s="222"/>
      <c r="K47" s="222"/>
      <c r="L47" s="222"/>
      <c r="M47" s="222"/>
      <c r="N47" s="222"/>
      <c r="O47" s="222"/>
      <c r="P47" s="222"/>
      <c r="Q47" s="222"/>
      <c r="R47" s="222"/>
      <c r="S47" s="222"/>
      <c r="T47" s="222"/>
    </row>
    <row r="48" spans="1:20" ht="14.25" customHeight="1">
      <c r="A48" s="222"/>
      <c r="B48" s="222"/>
      <c r="C48" s="222"/>
      <c r="D48" s="222"/>
      <c r="E48" s="222"/>
      <c r="F48" s="222"/>
      <c r="G48" s="222"/>
      <c r="H48" s="241"/>
      <c r="I48" s="222"/>
      <c r="J48" s="222"/>
      <c r="K48" s="222"/>
      <c r="L48" s="222"/>
      <c r="M48" s="222"/>
      <c r="N48" s="222"/>
      <c r="O48" s="222"/>
      <c r="P48" s="222"/>
      <c r="Q48" s="222"/>
      <c r="R48" s="222"/>
      <c r="S48" s="222"/>
      <c r="T48" s="222"/>
    </row>
    <row r="49" spans="1:20" ht="14.25" customHeight="1">
      <c r="A49" s="222"/>
      <c r="B49" s="222"/>
      <c r="C49" s="222"/>
      <c r="D49" s="222"/>
      <c r="E49" s="222"/>
      <c r="F49" s="222"/>
      <c r="G49" s="222"/>
      <c r="H49" s="241"/>
      <c r="I49" s="222"/>
      <c r="J49" s="222"/>
      <c r="K49" s="222"/>
      <c r="L49" s="222"/>
      <c r="M49" s="222"/>
      <c r="N49" s="222"/>
      <c r="O49" s="222"/>
      <c r="P49" s="222"/>
      <c r="Q49" s="222"/>
      <c r="R49" s="222"/>
      <c r="S49" s="222"/>
      <c r="T49" s="222"/>
    </row>
    <row r="50" spans="1:20" ht="14.25" customHeight="1">
      <c r="A50" s="222"/>
      <c r="B50" s="222"/>
      <c r="C50" s="222"/>
      <c r="D50" s="222"/>
      <c r="E50" s="222"/>
      <c r="F50" s="222"/>
      <c r="G50" s="222"/>
      <c r="H50" s="241"/>
      <c r="I50" s="222"/>
      <c r="J50" s="222"/>
      <c r="K50" s="222"/>
      <c r="L50" s="222"/>
      <c r="M50" s="222"/>
      <c r="N50" s="222"/>
      <c r="O50" s="222"/>
      <c r="P50" s="222"/>
      <c r="Q50" s="222"/>
      <c r="R50" s="222"/>
      <c r="S50" s="222"/>
      <c r="T50" s="222"/>
    </row>
    <row r="51" spans="1:20" ht="14.25" customHeight="1">
      <c r="A51" s="222"/>
      <c r="B51" s="222"/>
      <c r="C51" s="222"/>
      <c r="D51" s="222"/>
      <c r="E51" s="222"/>
      <c r="F51" s="222"/>
      <c r="G51" s="222"/>
      <c r="H51" s="241"/>
      <c r="I51" s="222"/>
      <c r="J51" s="222"/>
      <c r="K51" s="222"/>
      <c r="L51" s="222"/>
      <c r="M51" s="222"/>
      <c r="N51" s="222"/>
      <c r="O51" s="222"/>
      <c r="P51" s="222"/>
      <c r="Q51" s="222"/>
      <c r="R51" s="222"/>
      <c r="S51" s="222"/>
      <c r="T51" s="222"/>
    </row>
    <row r="52" spans="1:20" ht="14.25" customHeight="1">
      <c r="A52" s="222"/>
      <c r="B52" s="222"/>
      <c r="C52" s="222"/>
      <c r="D52" s="222"/>
      <c r="E52" s="222"/>
      <c r="F52" s="222"/>
      <c r="G52" s="222"/>
      <c r="H52" s="241"/>
      <c r="I52" s="222"/>
      <c r="J52" s="222"/>
      <c r="K52" s="222"/>
      <c r="L52" s="222"/>
      <c r="M52" s="222"/>
      <c r="N52" s="222"/>
      <c r="O52" s="222"/>
      <c r="P52" s="222"/>
      <c r="Q52" s="222"/>
      <c r="R52" s="222"/>
      <c r="S52" s="222"/>
      <c r="T52" s="222"/>
    </row>
    <row r="53" spans="1:20" ht="14.25" customHeight="1">
      <c r="A53" s="222"/>
      <c r="B53" s="222"/>
      <c r="C53" s="222"/>
      <c r="D53" s="222"/>
      <c r="E53" s="222"/>
      <c r="F53" s="222"/>
      <c r="G53" s="222"/>
      <c r="H53" s="241"/>
      <c r="I53" s="222"/>
      <c r="J53" s="222"/>
      <c r="K53" s="222"/>
      <c r="L53" s="222"/>
      <c r="M53" s="222"/>
      <c r="N53" s="222"/>
      <c r="O53" s="222"/>
      <c r="P53" s="222"/>
      <c r="Q53" s="222"/>
      <c r="R53" s="222"/>
      <c r="S53" s="222"/>
      <c r="T53" s="222"/>
    </row>
    <row r="54" spans="1:20" ht="14.25" customHeight="1">
      <c r="A54" s="222"/>
      <c r="B54" s="222"/>
      <c r="C54" s="222"/>
      <c r="D54" s="222"/>
      <c r="E54" s="222"/>
      <c r="F54" s="222"/>
      <c r="G54" s="222"/>
      <c r="H54" s="241"/>
      <c r="I54" s="222"/>
      <c r="J54" s="222"/>
      <c r="K54" s="222"/>
      <c r="L54" s="222"/>
      <c r="M54" s="222"/>
      <c r="N54" s="222"/>
      <c r="O54" s="222"/>
      <c r="P54" s="222"/>
      <c r="Q54" s="222"/>
      <c r="R54" s="222"/>
      <c r="S54" s="222"/>
      <c r="T54" s="222"/>
    </row>
    <row r="55" spans="1:20" ht="14.25" customHeight="1">
      <c r="A55" s="222"/>
      <c r="B55" s="222"/>
      <c r="C55" s="222"/>
      <c r="D55" s="222"/>
      <c r="E55" s="222"/>
      <c r="F55" s="222"/>
      <c r="G55" s="222"/>
      <c r="H55" s="241"/>
      <c r="I55" s="222"/>
      <c r="J55" s="222"/>
      <c r="K55" s="222"/>
      <c r="L55" s="222"/>
      <c r="M55" s="222"/>
      <c r="N55" s="222"/>
      <c r="O55" s="222"/>
      <c r="P55" s="222"/>
      <c r="Q55" s="222"/>
      <c r="R55" s="222"/>
      <c r="S55" s="222"/>
      <c r="T55" s="222"/>
    </row>
    <row r="56" spans="1:20" ht="14.25" customHeight="1">
      <c r="A56" s="222"/>
      <c r="B56" s="222"/>
      <c r="C56" s="222"/>
      <c r="D56" s="222"/>
      <c r="E56" s="222"/>
      <c r="F56" s="222"/>
      <c r="G56" s="222"/>
      <c r="H56" s="241"/>
      <c r="I56" s="222"/>
      <c r="J56" s="222"/>
      <c r="K56" s="222"/>
      <c r="L56" s="222"/>
      <c r="M56" s="222"/>
      <c r="N56" s="222"/>
      <c r="O56" s="222"/>
      <c r="P56" s="222"/>
      <c r="Q56" s="222"/>
      <c r="R56" s="222"/>
      <c r="S56" s="222"/>
      <c r="T56" s="222"/>
    </row>
    <row r="57" spans="1:20" ht="14.25" customHeight="1">
      <c r="A57" s="222"/>
      <c r="B57" s="222"/>
      <c r="C57" s="222"/>
      <c r="D57" s="222"/>
      <c r="E57" s="222"/>
      <c r="F57" s="222"/>
      <c r="G57" s="222"/>
      <c r="H57" s="241"/>
      <c r="I57" s="222"/>
      <c r="J57" s="222"/>
      <c r="K57" s="222"/>
      <c r="L57" s="222"/>
      <c r="M57" s="222"/>
      <c r="N57" s="222"/>
      <c r="O57" s="222"/>
      <c r="P57" s="222"/>
      <c r="Q57" s="222"/>
      <c r="R57" s="222"/>
      <c r="S57" s="222"/>
      <c r="T57" s="222"/>
    </row>
    <row r="58" spans="1:20" ht="14.25" customHeight="1">
      <c r="A58" s="222"/>
      <c r="B58" s="222"/>
      <c r="C58" s="222"/>
      <c r="D58" s="222"/>
      <c r="E58" s="222"/>
      <c r="F58" s="222"/>
      <c r="G58" s="222"/>
      <c r="H58" s="241"/>
      <c r="I58" s="222"/>
      <c r="J58" s="222"/>
      <c r="K58" s="222"/>
      <c r="L58" s="222"/>
      <c r="M58" s="222"/>
      <c r="N58" s="222"/>
      <c r="O58" s="222"/>
      <c r="P58" s="222"/>
      <c r="Q58" s="222"/>
      <c r="R58" s="222"/>
      <c r="S58" s="222"/>
      <c r="T58" s="222"/>
    </row>
    <row r="59" spans="1:20" ht="14.25" customHeight="1">
      <c r="A59" s="222"/>
      <c r="B59" s="222"/>
      <c r="C59" s="222"/>
      <c r="D59" s="222"/>
      <c r="E59" s="222"/>
      <c r="F59" s="222"/>
      <c r="G59" s="222"/>
      <c r="H59" s="241"/>
      <c r="I59" s="222"/>
      <c r="J59" s="222"/>
      <c r="K59" s="222"/>
      <c r="L59" s="222"/>
      <c r="M59" s="222"/>
      <c r="N59" s="222"/>
      <c r="O59" s="222"/>
      <c r="P59" s="222"/>
      <c r="Q59" s="222"/>
      <c r="R59" s="222"/>
      <c r="S59" s="222"/>
      <c r="T59" s="222"/>
    </row>
    <row r="60" spans="1:20" ht="14.25" customHeight="1">
      <c r="A60" s="222"/>
      <c r="B60" s="222"/>
      <c r="C60" s="222"/>
      <c r="D60" s="222"/>
      <c r="E60" s="222"/>
      <c r="F60" s="222"/>
      <c r="G60" s="222"/>
      <c r="H60" s="241"/>
      <c r="I60" s="222"/>
      <c r="J60" s="222"/>
      <c r="K60" s="222"/>
      <c r="L60" s="222"/>
      <c r="M60" s="222"/>
      <c r="N60" s="222"/>
      <c r="O60" s="222"/>
      <c r="P60" s="222"/>
      <c r="Q60" s="222"/>
      <c r="R60" s="222"/>
      <c r="S60" s="222"/>
      <c r="T60" s="222"/>
    </row>
    <row r="61" spans="1:20" ht="14.25" customHeight="1">
      <c r="A61" s="222"/>
      <c r="B61" s="222"/>
      <c r="C61" s="222"/>
      <c r="D61" s="222"/>
      <c r="E61" s="222"/>
      <c r="F61" s="222"/>
      <c r="G61" s="222"/>
      <c r="H61" s="241"/>
      <c r="I61" s="222"/>
      <c r="J61" s="222"/>
      <c r="K61" s="222"/>
      <c r="L61" s="222"/>
      <c r="M61" s="222"/>
      <c r="N61" s="222"/>
      <c r="O61" s="222"/>
      <c r="P61" s="222"/>
      <c r="Q61" s="222"/>
      <c r="R61" s="222"/>
      <c r="S61" s="222"/>
      <c r="T61" s="222"/>
    </row>
    <row r="62" spans="1:20" ht="14.25" customHeight="1">
      <c r="A62" s="222"/>
      <c r="B62" s="222"/>
      <c r="C62" s="222"/>
      <c r="D62" s="222"/>
      <c r="E62" s="222"/>
      <c r="F62" s="222"/>
      <c r="G62" s="222"/>
      <c r="H62" s="241"/>
      <c r="I62" s="222"/>
      <c r="J62" s="222"/>
      <c r="K62" s="222"/>
      <c r="L62" s="222"/>
      <c r="M62" s="222"/>
      <c r="N62" s="222"/>
      <c r="O62" s="222"/>
      <c r="P62" s="222"/>
      <c r="Q62" s="222"/>
      <c r="R62" s="222"/>
      <c r="S62" s="222"/>
      <c r="T62" s="222"/>
    </row>
    <row r="63" spans="1:20" ht="14.25" customHeight="1">
      <c r="A63" s="222"/>
      <c r="B63" s="222"/>
      <c r="C63" s="222"/>
      <c r="D63" s="222"/>
      <c r="E63" s="222"/>
      <c r="F63" s="222"/>
      <c r="G63" s="222"/>
      <c r="H63" s="241"/>
      <c r="I63" s="222"/>
      <c r="J63" s="222"/>
      <c r="K63" s="222"/>
      <c r="L63" s="222"/>
      <c r="M63" s="222"/>
      <c r="N63" s="222"/>
      <c r="O63" s="222"/>
      <c r="P63" s="222"/>
      <c r="Q63" s="222"/>
      <c r="R63" s="222"/>
      <c r="S63" s="222"/>
      <c r="T63" s="222"/>
    </row>
    <row r="64" spans="1:20" ht="14.25" customHeight="1">
      <c r="A64" s="222"/>
      <c r="B64" s="222"/>
      <c r="C64" s="222"/>
      <c r="D64" s="222"/>
      <c r="E64" s="222"/>
      <c r="F64" s="222"/>
      <c r="G64" s="222"/>
      <c r="H64" s="241"/>
      <c r="I64" s="222"/>
      <c r="J64" s="222"/>
      <c r="K64" s="222"/>
      <c r="L64" s="222"/>
      <c r="M64" s="222"/>
      <c r="N64" s="222"/>
      <c r="O64" s="222"/>
      <c r="P64" s="222"/>
      <c r="Q64" s="222"/>
      <c r="R64" s="222"/>
      <c r="S64" s="222"/>
      <c r="T64" s="222"/>
    </row>
    <row r="65" spans="1:20" ht="14.25" customHeight="1">
      <c r="A65" s="222"/>
      <c r="B65" s="222"/>
      <c r="C65" s="222"/>
      <c r="D65" s="222"/>
      <c r="E65" s="222"/>
      <c r="F65" s="222"/>
      <c r="G65" s="222"/>
      <c r="H65" s="241"/>
      <c r="I65" s="222"/>
      <c r="J65" s="222"/>
      <c r="K65" s="222"/>
      <c r="L65" s="222"/>
      <c r="M65" s="222"/>
      <c r="N65" s="222"/>
      <c r="O65" s="222"/>
      <c r="P65" s="222"/>
      <c r="Q65" s="222"/>
      <c r="R65" s="222"/>
      <c r="S65" s="222"/>
      <c r="T65" s="222"/>
    </row>
    <row r="66" spans="1:20" ht="14.25" customHeight="1">
      <c r="A66" s="222"/>
      <c r="B66" s="222"/>
      <c r="C66" s="222"/>
      <c r="D66" s="222"/>
      <c r="E66" s="222"/>
      <c r="F66" s="222"/>
      <c r="G66" s="222"/>
      <c r="H66" s="241"/>
      <c r="I66" s="222"/>
      <c r="J66" s="222"/>
      <c r="K66" s="222"/>
      <c r="L66" s="222"/>
      <c r="M66" s="222"/>
      <c r="N66" s="222"/>
      <c r="O66" s="222"/>
      <c r="P66" s="222"/>
      <c r="Q66" s="222"/>
      <c r="R66" s="222"/>
      <c r="S66" s="222"/>
      <c r="T66" s="222"/>
    </row>
    <row r="67" spans="1:20" ht="14.25" customHeight="1">
      <c r="A67" s="222"/>
      <c r="B67" s="222"/>
      <c r="C67" s="222"/>
      <c r="D67" s="222"/>
      <c r="E67" s="222"/>
      <c r="F67" s="222"/>
      <c r="G67" s="222"/>
      <c r="H67" s="241"/>
      <c r="I67" s="222"/>
      <c r="J67" s="222"/>
      <c r="K67" s="222"/>
      <c r="L67" s="222"/>
      <c r="M67" s="222"/>
      <c r="N67" s="222"/>
      <c r="O67" s="222"/>
      <c r="P67" s="222"/>
      <c r="Q67" s="222"/>
      <c r="R67" s="222"/>
      <c r="S67" s="222"/>
      <c r="T67" s="222"/>
    </row>
    <row r="68" spans="1:20" ht="14.25" customHeight="1">
      <c r="A68" s="222"/>
      <c r="B68" s="222"/>
      <c r="C68" s="222"/>
      <c r="D68" s="222"/>
      <c r="E68" s="222"/>
      <c r="F68" s="222"/>
      <c r="G68" s="222"/>
      <c r="H68" s="241"/>
      <c r="I68" s="222"/>
      <c r="J68" s="222"/>
      <c r="K68" s="222"/>
      <c r="L68" s="222"/>
      <c r="M68" s="222"/>
      <c r="N68" s="222"/>
      <c r="O68" s="222"/>
      <c r="P68" s="222"/>
      <c r="Q68" s="222"/>
      <c r="R68" s="222"/>
      <c r="S68" s="222"/>
      <c r="T68" s="222"/>
    </row>
    <row r="69" spans="1:20" ht="14.25" customHeight="1">
      <c r="A69" s="222"/>
      <c r="B69" s="222"/>
      <c r="C69" s="222"/>
      <c r="D69" s="222"/>
      <c r="E69" s="222"/>
      <c r="F69" s="222"/>
      <c r="G69" s="222"/>
      <c r="H69" s="241"/>
      <c r="I69" s="222"/>
      <c r="J69" s="222"/>
      <c r="K69" s="222"/>
      <c r="L69" s="222"/>
      <c r="M69" s="222"/>
      <c r="N69" s="222"/>
      <c r="O69" s="222"/>
      <c r="P69" s="222"/>
      <c r="Q69" s="222"/>
      <c r="R69" s="222"/>
      <c r="S69" s="222"/>
      <c r="T69" s="222"/>
    </row>
    <row r="70" spans="1:20" ht="14.25" customHeight="1">
      <c r="A70" s="222"/>
      <c r="B70" s="222"/>
      <c r="C70" s="222"/>
      <c r="D70" s="222"/>
      <c r="E70" s="222"/>
      <c r="F70" s="222"/>
      <c r="G70" s="222"/>
      <c r="H70" s="241"/>
      <c r="I70" s="222"/>
      <c r="J70" s="222"/>
      <c r="K70" s="222"/>
      <c r="L70" s="222"/>
      <c r="M70" s="222"/>
      <c r="N70" s="222"/>
      <c r="O70" s="222"/>
      <c r="P70" s="222"/>
      <c r="Q70" s="222"/>
      <c r="R70" s="222"/>
      <c r="S70" s="222"/>
      <c r="T70" s="222"/>
    </row>
    <row r="71" spans="1:20" ht="14.25" customHeight="1">
      <c r="A71" s="222"/>
      <c r="B71" s="222"/>
      <c r="C71" s="222"/>
      <c r="D71" s="222"/>
      <c r="E71" s="222"/>
      <c r="F71" s="222"/>
      <c r="G71" s="222"/>
      <c r="H71" s="241"/>
      <c r="I71" s="222"/>
      <c r="J71" s="222"/>
      <c r="K71" s="222"/>
      <c r="L71" s="222"/>
      <c r="M71" s="222"/>
      <c r="N71" s="222"/>
      <c r="O71" s="222"/>
      <c r="P71" s="222"/>
      <c r="Q71" s="222"/>
      <c r="R71" s="222"/>
      <c r="S71" s="222"/>
      <c r="T71" s="222"/>
    </row>
    <row r="72" spans="1:20" ht="14.25" customHeight="1">
      <c r="A72" s="222"/>
      <c r="B72" s="222"/>
      <c r="C72" s="222"/>
      <c r="D72" s="222"/>
      <c r="E72" s="222"/>
      <c r="F72" s="222"/>
      <c r="G72" s="222"/>
      <c r="H72" s="241"/>
      <c r="I72" s="222"/>
      <c r="J72" s="222"/>
      <c r="K72" s="222"/>
      <c r="L72" s="222"/>
      <c r="M72" s="222"/>
      <c r="N72" s="222"/>
      <c r="O72" s="222"/>
      <c r="P72" s="222"/>
      <c r="Q72" s="222"/>
      <c r="R72" s="222"/>
      <c r="S72" s="222"/>
      <c r="T72" s="222"/>
    </row>
    <row r="73" spans="1:20" ht="14.25" customHeight="1">
      <c r="A73" s="222"/>
      <c r="B73" s="222"/>
      <c r="C73" s="222"/>
      <c r="D73" s="222"/>
      <c r="E73" s="222"/>
      <c r="F73" s="222"/>
      <c r="G73" s="222"/>
      <c r="H73" s="241"/>
      <c r="I73" s="222"/>
      <c r="J73" s="222"/>
      <c r="K73" s="222"/>
      <c r="L73" s="222"/>
      <c r="M73" s="222"/>
      <c r="N73" s="222"/>
      <c r="O73" s="222"/>
      <c r="P73" s="222"/>
      <c r="Q73" s="222"/>
      <c r="R73" s="222"/>
      <c r="S73" s="222"/>
      <c r="T73" s="222"/>
    </row>
    <row r="74" spans="1:20" ht="14.25" customHeight="1">
      <c r="A74" s="222"/>
      <c r="B74" s="222"/>
      <c r="C74" s="222"/>
      <c r="D74" s="222"/>
      <c r="E74" s="222"/>
      <c r="F74" s="222"/>
      <c r="G74" s="222"/>
      <c r="H74" s="241"/>
      <c r="I74" s="222"/>
      <c r="J74" s="222"/>
      <c r="K74" s="222"/>
      <c r="L74" s="222"/>
      <c r="M74" s="222"/>
      <c r="N74" s="222"/>
      <c r="O74" s="222"/>
      <c r="P74" s="222"/>
      <c r="Q74" s="222"/>
      <c r="R74" s="222"/>
      <c r="S74" s="222"/>
      <c r="T74" s="222"/>
    </row>
    <row r="75" spans="1:20" ht="14.25" customHeight="1">
      <c r="A75" s="222"/>
      <c r="B75" s="222"/>
      <c r="C75" s="222"/>
      <c r="D75" s="222"/>
      <c r="E75" s="222"/>
      <c r="F75" s="222"/>
      <c r="G75" s="222"/>
      <c r="H75" s="241"/>
      <c r="I75" s="222"/>
      <c r="J75" s="222"/>
      <c r="K75" s="222"/>
      <c r="L75" s="222"/>
      <c r="M75" s="222"/>
      <c r="N75" s="222"/>
      <c r="O75" s="222"/>
      <c r="P75" s="222"/>
      <c r="Q75" s="222"/>
      <c r="R75" s="222"/>
      <c r="S75" s="222"/>
      <c r="T75" s="222"/>
    </row>
    <row r="76" spans="1:20" ht="14.25" customHeight="1">
      <c r="A76" s="222"/>
      <c r="B76" s="222"/>
      <c r="C76" s="222"/>
      <c r="D76" s="222"/>
      <c r="E76" s="222"/>
      <c r="F76" s="222"/>
      <c r="G76" s="222"/>
      <c r="H76" s="241"/>
      <c r="I76" s="222"/>
      <c r="J76" s="222"/>
      <c r="K76" s="222"/>
      <c r="L76" s="222"/>
      <c r="M76" s="222"/>
      <c r="N76" s="222"/>
      <c r="O76" s="222"/>
      <c r="P76" s="222"/>
      <c r="Q76" s="222"/>
      <c r="R76" s="222"/>
      <c r="S76" s="222"/>
      <c r="T76" s="222"/>
    </row>
    <row r="77" spans="1:20" ht="14.25" customHeight="1">
      <c r="A77" s="222"/>
      <c r="B77" s="222"/>
      <c r="C77" s="222"/>
      <c r="D77" s="222"/>
      <c r="E77" s="222"/>
      <c r="F77" s="222"/>
      <c r="G77" s="222"/>
      <c r="H77" s="241"/>
      <c r="I77" s="222"/>
      <c r="J77" s="222"/>
      <c r="K77" s="222"/>
      <c r="L77" s="222"/>
      <c r="M77" s="222"/>
      <c r="N77" s="222"/>
      <c r="O77" s="222"/>
      <c r="P77" s="222"/>
      <c r="Q77" s="222"/>
      <c r="R77" s="222"/>
      <c r="S77" s="222"/>
      <c r="T77" s="222"/>
    </row>
    <row r="78" spans="1:20" ht="14.25" customHeight="1">
      <c r="A78" s="222"/>
      <c r="B78" s="222"/>
      <c r="C78" s="222"/>
      <c r="D78" s="222"/>
      <c r="E78" s="222"/>
      <c r="F78" s="222"/>
      <c r="G78" s="222"/>
      <c r="H78" s="241"/>
      <c r="I78" s="222"/>
      <c r="J78" s="222"/>
      <c r="K78" s="222"/>
      <c r="L78" s="222"/>
      <c r="M78" s="222"/>
      <c r="N78" s="222"/>
      <c r="O78" s="222"/>
      <c r="P78" s="222"/>
      <c r="Q78" s="222"/>
      <c r="R78" s="222"/>
      <c r="S78" s="222"/>
      <c r="T78" s="222"/>
    </row>
    <row r="79" spans="1:20" ht="14.25" customHeight="1">
      <c r="A79" s="222"/>
      <c r="B79" s="222"/>
      <c r="C79" s="222"/>
      <c r="D79" s="222"/>
      <c r="E79" s="222"/>
      <c r="F79" s="222"/>
      <c r="G79" s="222"/>
      <c r="H79" s="241"/>
      <c r="I79" s="222"/>
      <c r="J79" s="222"/>
      <c r="K79" s="222"/>
      <c r="L79" s="222"/>
      <c r="M79" s="222"/>
      <c r="N79" s="222"/>
      <c r="O79" s="222"/>
      <c r="P79" s="222"/>
      <c r="Q79" s="222"/>
      <c r="R79" s="222"/>
      <c r="S79" s="222"/>
      <c r="T79" s="222"/>
    </row>
    <row r="80" spans="1:20" ht="14.25" customHeight="1">
      <c r="A80" s="222"/>
      <c r="B80" s="222"/>
      <c r="C80" s="222"/>
      <c r="D80" s="222"/>
      <c r="E80" s="222"/>
      <c r="F80" s="222"/>
      <c r="G80" s="222"/>
      <c r="H80" s="241"/>
      <c r="I80" s="222"/>
      <c r="J80" s="222"/>
      <c r="K80" s="222"/>
      <c r="L80" s="222"/>
      <c r="M80" s="222"/>
      <c r="N80" s="222"/>
      <c r="O80" s="222"/>
      <c r="P80" s="222"/>
      <c r="Q80" s="222"/>
      <c r="R80" s="222"/>
      <c r="S80" s="222"/>
      <c r="T80" s="222"/>
    </row>
    <row r="81" spans="1:20" ht="14.25" customHeight="1">
      <c r="A81" s="222"/>
      <c r="B81" s="222"/>
      <c r="C81" s="222"/>
      <c r="D81" s="222"/>
      <c r="E81" s="222"/>
      <c r="F81" s="222"/>
      <c r="G81" s="222"/>
      <c r="H81" s="241"/>
      <c r="I81" s="222"/>
      <c r="J81" s="222"/>
      <c r="K81" s="222"/>
      <c r="L81" s="222"/>
      <c r="M81" s="222"/>
      <c r="N81" s="222"/>
      <c r="O81" s="222"/>
      <c r="P81" s="222"/>
      <c r="Q81" s="222"/>
      <c r="R81" s="222"/>
      <c r="S81" s="222"/>
      <c r="T81" s="222"/>
    </row>
    <row r="82" spans="1:20" ht="14.25" customHeight="1">
      <c r="A82" s="222"/>
      <c r="B82" s="222"/>
      <c r="C82" s="222"/>
      <c r="D82" s="222"/>
      <c r="E82" s="222"/>
      <c r="F82" s="222"/>
      <c r="G82" s="222"/>
      <c r="H82" s="241"/>
      <c r="I82" s="222"/>
      <c r="J82" s="222"/>
      <c r="K82" s="222"/>
      <c r="L82" s="222"/>
      <c r="M82" s="222"/>
      <c r="N82" s="222"/>
      <c r="O82" s="222"/>
      <c r="P82" s="222"/>
      <c r="Q82" s="222"/>
      <c r="R82" s="222"/>
      <c r="S82" s="222"/>
      <c r="T82" s="222"/>
    </row>
    <row r="83" spans="1:20" ht="14.25" customHeight="1">
      <c r="A83" s="222"/>
      <c r="B83" s="222"/>
      <c r="C83" s="222"/>
      <c r="D83" s="222"/>
      <c r="E83" s="222"/>
      <c r="F83" s="222"/>
      <c r="G83" s="222"/>
      <c r="H83" s="241"/>
      <c r="I83" s="222"/>
      <c r="J83" s="222"/>
      <c r="K83" s="222"/>
      <c r="L83" s="222"/>
      <c r="M83" s="222"/>
      <c r="N83" s="222"/>
      <c r="O83" s="222"/>
      <c r="P83" s="222"/>
      <c r="Q83" s="222"/>
      <c r="R83" s="222"/>
      <c r="S83" s="222"/>
      <c r="T83" s="222"/>
    </row>
    <row r="84" spans="1:20" ht="14.25" customHeight="1">
      <c r="A84" s="222"/>
      <c r="B84" s="222"/>
      <c r="C84" s="222"/>
      <c r="D84" s="222"/>
      <c r="E84" s="222"/>
      <c r="F84" s="222"/>
      <c r="G84" s="222"/>
      <c r="H84" s="241"/>
      <c r="I84" s="222"/>
      <c r="J84" s="222"/>
      <c r="K84" s="222"/>
      <c r="L84" s="222"/>
      <c r="M84" s="222"/>
      <c r="N84" s="222"/>
      <c r="O84" s="222"/>
      <c r="P84" s="222"/>
      <c r="Q84" s="222"/>
      <c r="R84" s="222"/>
      <c r="S84" s="222"/>
      <c r="T84" s="222"/>
    </row>
    <row r="85" spans="1:20" ht="14.25" customHeight="1">
      <c r="A85" s="222"/>
      <c r="B85" s="222"/>
      <c r="C85" s="222"/>
      <c r="D85" s="222"/>
      <c r="E85" s="222"/>
      <c r="F85" s="222"/>
      <c r="G85" s="222"/>
      <c r="H85" s="241"/>
      <c r="I85" s="222"/>
      <c r="J85" s="222"/>
      <c r="K85" s="222"/>
      <c r="L85" s="222"/>
      <c r="M85" s="222"/>
      <c r="N85" s="222"/>
      <c r="O85" s="222"/>
      <c r="P85" s="222"/>
      <c r="Q85" s="222"/>
      <c r="R85" s="222"/>
      <c r="S85" s="222"/>
      <c r="T85" s="222"/>
    </row>
    <row r="86" spans="1:20" ht="14.25" customHeight="1">
      <c r="A86" s="222"/>
      <c r="B86" s="222"/>
      <c r="C86" s="222"/>
      <c r="D86" s="222"/>
      <c r="E86" s="222"/>
      <c r="F86" s="222"/>
      <c r="G86" s="222"/>
      <c r="H86" s="241"/>
      <c r="I86" s="222"/>
      <c r="J86" s="222"/>
      <c r="K86" s="222"/>
      <c r="L86" s="222"/>
      <c r="M86" s="222"/>
      <c r="N86" s="222"/>
      <c r="O86" s="222"/>
      <c r="P86" s="222"/>
      <c r="Q86" s="222"/>
      <c r="R86" s="222"/>
      <c r="S86" s="222"/>
      <c r="T86" s="222"/>
    </row>
    <row r="87" spans="1:20" ht="14.25" customHeight="1">
      <c r="A87" s="222"/>
      <c r="B87" s="222"/>
      <c r="C87" s="222"/>
      <c r="D87" s="222"/>
      <c r="E87" s="222"/>
      <c r="F87" s="222"/>
      <c r="G87" s="222"/>
      <c r="H87" s="241"/>
      <c r="I87" s="222"/>
      <c r="J87" s="222"/>
      <c r="K87" s="222"/>
      <c r="L87" s="222"/>
      <c r="M87" s="222"/>
      <c r="N87" s="222"/>
      <c r="O87" s="222"/>
      <c r="P87" s="222"/>
      <c r="Q87" s="222"/>
      <c r="R87" s="222"/>
      <c r="S87" s="222"/>
      <c r="T87" s="222"/>
    </row>
    <row r="88" spans="1:20" ht="14.25" customHeight="1">
      <c r="A88" s="222"/>
      <c r="B88" s="222"/>
      <c r="C88" s="222"/>
      <c r="D88" s="222"/>
      <c r="E88" s="222"/>
      <c r="F88" s="222"/>
      <c r="G88" s="222"/>
      <c r="H88" s="241"/>
      <c r="I88" s="222"/>
      <c r="J88" s="222"/>
      <c r="K88" s="222"/>
      <c r="L88" s="222"/>
      <c r="M88" s="222"/>
      <c r="N88" s="222"/>
      <c r="O88" s="222"/>
      <c r="P88" s="222"/>
      <c r="Q88" s="222"/>
      <c r="R88" s="222"/>
      <c r="S88" s="222"/>
      <c r="T88" s="222"/>
    </row>
    <row r="89" spans="1:20" ht="14.25" customHeight="1">
      <c r="A89" s="222"/>
      <c r="B89" s="222"/>
      <c r="C89" s="222"/>
      <c r="D89" s="222"/>
      <c r="E89" s="222"/>
      <c r="F89" s="222"/>
      <c r="G89" s="222"/>
      <c r="H89" s="241"/>
      <c r="I89" s="222"/>
      <c r="J89" s="222"/>
      <c r="K89" s="222"/>
      <c r="L89" s="222"/>
      <c r="M89" s="222"/>
      <c r="N89" s="222"/>
      <c r="O89" s="222"/>
      <c r="P89" s="222"/>
      <c r="Q89" s="222"/>
      <c r="R89" s="222"/>
      <c r="S89" s="222"/>
      <c r="T89" s="222"/>
    </row>
    <row r="90" spans="1:20" ht="14.25" customHeight="1">
      <c r="A90" s="222"/>
      <c r="B90" s="222"/>
      <c r="C90" s="222"/>
      <c r="D90" s="222"/>
      <c r="E90" s="222"/>
      <c r="F90" s="222"/>
      <c r="G90" s="222"/>
      <c r="H90" s="241"/>
      <c r="I90" s="222"/>
      <c r="J90" s="222"/>
      <c r="K90" s="222"/>
      <c r="L90" s="222"/>
      <c r="M90" s="222"/>
      <c r="N90" s="222"/>
      <c r="O90" s="222"/>
      <c r="P90" s="222"/>
      <c r="Q90" s="222"/>
      <c r="R90" s="222"/>
      <c r="S90" s="222"/>
      <c r="T90" s="222"/>
    </row>
    <row r="91" spans="1:20" ht="14.25" customHeight="1">
      <c r="A91" s="222"/>
      <c r="B91" s="222"/>
      <c r="C91" s="222"/>
      <c r="D91" s="222"/>
      <c r="E91" s="222"/>
      <c r="F91" s="222"/>
      <c r="G91" s="222"/>
      <c r="H91" s="241"/>
      <c r="I91" s="222"/>
      <c r="J91" s="222"/>
      <c r="K91" s="222"/>
      <c r="L91" s="222"/>
      <c r="M91" s="222"/>
      <c r="N91" s="222"/>
      <c r="O91" s="222"/>
      <c r="P91" s="222"/>
      <c r="Q91" s="222"/>
      <c r="R91" s="222"/>
      <c r="S91" s="222"/>
      <c r="T91" s="222"/>
    </row>
    <row r="92" spans="1:20" ht="14.25" customHeight="1">
      <c r="A92" s="222"/>
      <c r="B92" s="222"/>
      <c r="C92" s="222"/>
      <c r="D92" s="222"/>
      <c r="E92" s="222"/>
      <c r="F92" s="222"/>
      <c r="G92" s="222"/>
      <c r="H92" s="241"/>
      <c r="I92" s="222"/>
      <c r="J92" s="222"/>
      <c r="K92" s="222"/>
      <c r="L92" s="222"/>
      <c r="M92" s="222"/>
      <c r="N92" s="222"/>
      <c r="O92" s="222"/>
      <c r="P92" s="222"/>
      <c r="Q92" s="222"/>
      <c r="R92" s="222"/>
      <c r="S92" s="222"/>
      <c r="T92" s="222"/>
    </row>
    <row r="93" spans="1:20" ht="14.25" customHeight="1">
      <c r="A93" s="222"/>
      <c r="B93" s="222"/>
      <c r="C93" s="222"/>
      <c r="D93" s="222"/>
      <c r="E93" s="222"/>
      <c r="F93" s="222"/>
      <c r="G93" s="222"/>
      <c r="H93" s="241"/>
      <c r="I93" s="222"/>
      <c r="J93" s="222"/>
      <c r="K93" s="222"/>
      <c r="L93" s="222"/>
      <c r="M93" s="222"/>
      <c r="N93" s="222"/>
      <c r="O93" s="222"/>
      <c r="P93" s="222"/>
      <c r="Q93" s="222"/>
      <c r="R93" s="222"/>
      <c r="S93" s="222"/>
      <c r="T93" s="222"/>
    </row>
    <row r="94" spans="1:20" ht="14.25" customHeight="1">
      <c r="A94" s="222"/>
      <c r="B94" s="222"/>
      <c r="C94" s="222"/>
      <c r="D94" s="222"/>
      <c r="E94" s="222"/>
      <c r="F94" s="222"/>
      <c r="G94" s="222"/>
      <c r="H94" s="241"/>
      <c r="I94" s="222"/>
      <c r="J94" s="222"/>
      <c r="K94" s="222"/>
      <c r="L94" s="222"/>
      <c r="M94" s="222"/>
      <c r="N94" s="222"/>
      <c r="O94" s="222"/>
      <c r="P94" s="222"/>
      <c r="Q94" s="222"/>
      <c r="R94" s="222"/>
      <c r="S94" s="222"/>
      <c r="T94" s="222"/>
    </row>
    <row r="95" spans="1:20" ht="14.25" customHeight="1">
      <c r="A95" s="222"/>
      <c r="B95" s="222"/>
      <c r="C95" s="222"/>
      <c r="D95" s="222"/>
      <c r="E95" s="222"/>
      <c r="F95" s="222"/>
      <c r="G95" s="222"/>
      <c r="H95" s="241"/>
      <c r="I95" s="222"/>
      <c r="J95" s="222"/>
      <c r="K95" s="222"/>
      <c r="L95" s="222"/>
      <c r="M95" s="222"/>
      <c r="N95" s="222"/>
      <c r="O95" s="222"/>
      <c r="P95" s="222"/>
      <c r="Q95" s="222"/>
      <c r="R95" s="222"/>
      <c r="S95" s="222"/>
      <c r="T95" s="222"/>
    </row>
    <row r="96" spans="1:20" ht="14.25" customHeight="1">
      <c r="A96" s="222"/>
      <c r="B96" s="222"/>
      <c r="C96" s="222"/>
      <c r="D96" s="222"/>
      <c r="E96" s="222"/>
      <c r="F96" s="222"/>
      <c r="G96" s="222"/>
      <c r="H96" s="241"/>
      <c r="I96" s="222"/>
      <c r="J96" s="222"/>
      <c r="K96" s="222"/>
      <c r="L96" s="222"/>
      <c r="M96" s="222"/>
      <c r="N96" s="222"/>
      <c r="O96" s="222"/>
      <c r="P96" s="222"/>
      <c r="Q96" s="222"/>
      <c r="R96" s="222"/>
      <c r="S96" s="222"/>
      <c r="T96" s="222"/>
    </row>
    <row r="97" spans="1:20" ht="14.25" customHeight="1">
      <c r="A97" s="222"/>
      <c r="B97" s="222"/>
      <c r="C97" s="222"/>
      <c r="D97" s="222"/>
      <c r="E97" s="222"/>
      <c r="F97" s="222"/>
      <c r="G97" s="222"/>
      <c r="H97" s="241"/>
      <c r="I97" s="222"/>
      <c r="J97" s="222"/>
      <c r="K97" s="222"/>
      <c r="L97" s="222"/>
      <c r="M97" s="222"/>
      <c r="N97" s="222"/>
      <c r="O97" s="222"/>
      <c r="P97" s="222"/>
      <c r="Q97" s="222"/>
      <c r="R97" s="222"/>
      <c r="S97" s="222"/>
      <c r="T97" s="222"/>
    </row>
    <row r="98" spans="1:20" ht="14.25" customHeight="1">
      <c r="A98" s="222"/>
      <c r="B98" s="222"/>
      <c r="C98" s="222"/>
      <c r="D98" s="222"/>
      <c r="E98" s="222"/>
      <c r="F98" s="222"/>
      <c r="G98" s="222"/>
      <c r="H98" s="241"/>
      <c r="I98" s="222"/>
      <c r="J98" s="222"/>
      <c r="K98" s="222"/>
      <c r="L98" s="222"/>
      <c r="M98" s="222"/>
      <c r="N98" s="222"/>
      <c r="O98" s="222"/>
      <c r="P98" s="222"/>
      <c r="Q98" s="222"/>
      <c r="R98" s="222"/>
      <c r="S98" s="222"/>
      <c r="T98" s="222"/>
    </row>
    <row r="99" spans="1:20" ht="14.25" customHeight="1">
      <c r="A99" s="222"/>
      <c r="B99" s="222"/>
      <c r="C99" s="222"/>
      <c r="D99" s="222"/>
      <c r="E99" s="222"/>
      <c r="F99" s="222"/>
      <c r="G99" s="222"/>
      <c r="H99" s="241"/>
      <c r="I99" s="222"/>
      <c r="J99" s="222"/>
      <c r="K99" s="222"/>
      <c r="L99" s="222"/>
      <c r="M99" s="222"/>
      <c r="N99" s="222"/>
      <c r="O99" s="222"/>
      <c r="P99" s="222"/>
      <c r="Q99" s="222"/>
      <c r="R99" s="222"/>
      <c r="S99" s="222"/>
      <c r="T99" s="222"/>
    </row>
    <row r="100" spans="1:20" ht="14.25" customHeight="1">
      <c r="A100" s="222"/>
      <c r="B100" s="222"/>
      <c r="C100" s="222"/>
      <c r="D100" s="222"/>
      <c r="E100" s="222"/>
      <c r="F100" s="222"/>
      <c r="G100" s="222"/>
      <c r="H100" s="241"/>
      <c r="I100" s="222"/>
      <c r="J100" s="222"/>
      <c r="K100" s="222"/>
      <c r="L100" s="222"/>
      <c r="M100" s="222"/>
      <c r="N100" s="222"/>
      <c r="O100" s="222"/>
      <c r="P100" s="222"/>
      <c r="Q100" s="222"/>
      <c r="R100" s="222"/>
      <c r="S100" s="222"/>
      <c r="T100" s="222"/>
    </row>
    <row r="101" spans="1:20" ht="14.25" customHeight="1">
      <c r="A101" s="222"/>
      <c r="B101" s="222"/>
      <c r="C101" s="222"/>
      <c r="D101" s="222"/>
      <c r="E101" s="222"/>
      <c r="F101" s="222"/>
      <c r="G101" s="222"/>
      <c r="H101" s="241"/>
      <c r="I101" s="222"/>
      <c r="J101" s="222"/>
      <c r="K101" s="222"/>
      <c r="L101" s="222"/>
      <c r="M101" s="222"/>
      <c r="N101" s="222"/>
      <c r="O101" s="222"/>
      <c r="P101" s="222"/>
      <c r="Q101" s="222"/>
      <c r="R101" s="222"/>
      <c r="S101" s="222"/>
      <c r="T101" s="222"/>
    </row>
    <row r="102" spans="1:20" ht="14.25" customHeight="1">
      <c r="A102" s="222"/>
      <c r="B102" s="222"/>
      <c r="C102" s="222"/>
      <c r="D102" s="222"/>
      <c r="E102" s="222"/>
      <c r="F102" s="222"/>
      <c r="G102" s="222"/>
      <c r="H102" s="241"/>
      <c r="I102" s="222"/>
      <c r="J102" s="222"/>
      <c r="K102" s="222"/>
      <c r="L102" s="222"/>
      <c r="M102" s="222"/>
      <c r="N102" s="222"/>
      <c r="O102" s="222"/>
      <c r="P102" s="222"/>
      <c r="Q102" s="222"/>
      <c r="R102" s="222"/>
      <c r="S102" s="222"/>
      <c r="T102" s="222"/>
    </row>
    <row r="103" spans="1:20" ht="14.25" customHeight="1">
      <c r="A103" s="222"/>
      <c r="B103" s="222"/>
      <c r="C103" s="222"/>
      <c r="D103" s="222"/>
      <c r="E103" s="222"/>
      <c r="F103" s="222"/>
      <c r="G103" s="222"/>
      <c r="H103" s="241"/>
      <c r="I103" s="222"/>
      <c r="J103" s="222"/>
      <c r="K103" s="222"/>
      <c r="L103" s="222"/>
      <c r="M103" s="222"/>
      <c r="N103" s="222"/>
      <c r="O103" s="222"/>
      <c r="P103" s="222"/>
      <c r="Q103" s="222"/>
      <c r="R103" s="222"/>
      <c r="S103" s="222"/>
      <c r="T103" s="222"/>
    </row>
    <row r="104" spans="1:20" ht="14.25" customHeight="1">
      <c r="A104" s="222"/>
      <c r="B104" s="222"/>
      <c r="C104" s="222"/>
      <c r="D104" s="222"/>
      <c r="E104" s="222"/>
      <c r="F104" s="222"/>
      <c r="G104" s="222"/>
      <c r="H104" s="241"/>
      <c r="I104" s="222"/>
      <c r="J104" s="222"/>
      <c r="K104" s="222"/>
      <c r="L104" s="222"/>
      <c r="M104" s="222"/>
      <c r="N104" s="222"/>
      <c r="O104" s="222"/>
      <c r="P104" s="222"/>
      <c r="Q104" s="222"/>
      <c r="R104" s="222"/>
      <c r="S104" s="222"/>
      <c r="T104" s="222"/>
    </row>
    <row r="105" spans="1:20" ht="14.25" customHeight="1">
      <c r="A105" s="222"/>
      <c r="B105" s="222"/>
      <c r="C105" s="222"/>
      <c r="D105" s="222"/>
      <c r="E105" s="222"/>
      <c r="F105" s="222"/>
      <c r="G105" s="222"/>
      <c r="H105" s="241"/>
      <c r="I105" s="222"/>
      <c r="J105" s="222"/>
      <c r="K105" s="222"/>
      <c r="L105" s="222"/>
      <c r="M105" s="222"/>
      <c r="N105" s="222"/>
      <c r="O105" s="222"/>
      <c r="P105" s="222"/>
      <c r="Q105" s="222"/>
      <c r="R105" s="222"/>
      <c r="S105" s="222"/>
      <c r="T105" s="222"/>
    </row>
    <row r="106" spans="1:20" ht="14.25" customHeight="1">
      <c r="A106" s="222"/>
      <c r="B106" s="222"/>
      <c r="C106" s="222"/>
      <c r="D106" s="222"/>
      <c r="E106" s="222"/>
      <c r="F106" s="222"/>
      <c r="G106" s="222"/>
      <c r="H106" s="241"/>
      <c r="I106" s="222"/>
      <c r="J106" s="222"/>
      <c r="K106" s="222"/>
      <c r="L106" s="222"/>
      <c r="M106" s="222"/>
      <c r="N106" s="222"/>
      <c r="O106" s="222"/>
      <c r="P106" s="222"/>
      <c r="Q106" s="222"/>
      <c r="R106" s="222"/>
      <c r="S106" s="222"/>
      <c r="T106" s="222"/>
    </row>
    <row r="107" spans="1:20" ht="14.25" customHeight="1">
      <c r="A107" s="222"/>
      <c r="B107" s="222"/>
      <c r="C107" s="222"/>
      <c r="D107" s="222"/>
      <c r="E107" s="222"/>
      <c r="F107" s="222"/>
      <c r="G107" s="222"/>
      <c r="H107" s="241"/>
      <c r="I107" s="222"/>
      <c r="J107" s="222"/>
      <c r="K107" s="222"/>
      <c r="L107" s="222"/>
      <c r="M107" s="222"/>
      <c r="N107" s="222"/>
      <c r="O107" s="222"/>
      <c r="P107" s="222"/>
      <c r="Q107" s="222"/>
      <c r="R107" s="222"/>
      <c r="S107" s="222"/>
      <c r="T107" s="222"/>
    </row>
    <row r="108" spans="1:20" ht="14.25" customHeight="1">
      <c r="A108" s="222"/>
      <c r="B108" s="222"/>
      <c r="C108" s="222"/>
      <c r="D108" s="222"/>
      <c r="E108" s="222"/>
      <c r="F108" s="222"/>
      <c r="G108" s="222"/>
      <c r="H108" s="241"/>
      <c r="I108" s="222"/>
      <c r="J108" s="222"/>
      <c r="K108" s="222"/>
      <c r="L108" s="222"/>
      <c r="M108" s="222"/>
      <c r="N108" s="222"/>
      <c r="O108" s="222"/>
      <c r="P108" s="222"/>
      <c r="Q108" s="222"/>
      <c r="R108" s="222"/>
      <c r="S108" s="222"/>
      <c r="T108" s="222"/>
    </row>
    <row r="109" spans="1:20" ht="14.25" customHeight="1">
      <c r="A109" s="222"/>
      <c r="B109" s="222"/>
      <c r="C109" s="222"/>
      <c r="D109" s="222"/>
      <c r="E109" s="222"/>
      <c r="F109" s="222"/>
      <c r="G109" s="222"/>
      <c r="H109" s="241"/>
      <c r="I109" s="222"/>
      <c r="J109" s="222"/>
      <c r="K109" s="222"/>
      <c r="L109" s="222"/>
      <c r="M109" s="222"/>
      <c r="N109" s="222"/>
      <c r="O109" s="222"/>
      <c r="P109" s="222"/>
      <c r="Q109" s="222"/>
      <c r="R109" s="222"/>
      <c r="S109" s="222"/>
      <c r="T109" s="222"/>
    </row>
    <row r="110" spans="1:20" ht="14.25" customHeight="1">
      <c r="A110" s="222"/>
      <c r="B110" s="222"/>
      <c r="C110" s="222"/>
      <c r="D110" s="222"/>
      <c r="E110" s="222"/>
      <c r="F110" s="222"/>
      <c r="G110" s="222"/>
      <c r="H110" s="241"/>
      <c r="I110" s="222"/>
      <c r="J110" s="222"/>
      <c r="K110" s="222"/>
      <c r="L110" s="222"/>
      <c r="M110" s="222"/>
      <c r="N110" s="222"/>
      <c r="O110" s="222"/>
      <c r="P110" s="222"/>
      <c r="Q110" s="222"/>
      <c r="R110" s="222"/>
      <c r="S110" s="222"/>
      <c r="T110" s="222"/>
    </row>
    <row r="111" spans="1:20" ht="14.25" customHeight="1">
      <c r="A111" s="222"/>
      <c r="B111" s="222"/>
      <c r="C111" s="222"/>
      <c r="D111" s="222"/>
      <c r="E111" s="222"/>
      <c r="F111" s="222"/>
      <c r="G111" s="222"/>
      <c r="H111" s="241"/>
      <c r="I111" s="222"/>
      <c r="J111" s="222"/>
      <c r="K111" s="222"/>
      <c r="L111" s="222"/>
      <c r="M111" s="222"/>
      <c r="N111" s="222"/>
      <c r="O111" s="222"/>
      <c r="P111" s="222"/>
      <c r="Q111" s="222"/>
      <c r="R111" s="222"/>
      <c r="S111" s="222"/>
      <c r="T111" s="222"/>
    </row>
    <row r="112" spans="1:20" ht="14.25" customHeight="1">
      <c r="A112" s="222"/>
      <c r="B112" s="222"/>
      <c r="C112" s="222"/>
      <c r="D112" s="222"/>
      <c r="E112" s="222"/>
      <c r="F112" s="222"/>
      <c r="G112" s="222"/>
      <c r="H112" s="241"/>
      <c r="I112" s="222"/>
      <c r="J112" s="222"/>
      <c r="K112" s="222"/>
      <c r="L112" s="222"/>
      <c r="M112" s="222"/>
      <c r="N112" s="222"/>
      <c r="O112" s="222"/>
      <c r="P112" s="222"/>
      <c r="Q112" s="222"/>
      <c r="R112" s="222"/>
      <c r="S112" s="222"/>
      <c r="T112" s="222"/>
    </row>
    <row r="113" spans="1:20" ht="14.25" customHeight="1">
      <c r="A113" s="222"/>
      <c r="B113" s="222"/>
      <c r="C113" s="222"/>
      <c r="D113" s="222"/>
      <c r="E113" s="222"/>
      <c r="F113" s="222"/>
      <c r="G113" s="222"/>
      <c r="H113" s="241"/>
      <c r="I113" s="222"/>
      <c r="J113" s="222"/>
      <c r="K113" s="222"/>
      <c r="L113" s="222"/>
      <c r="M113" s="222"/>
      <c r="N113" s="222"/>
      <c r="O113" s="222"/>
      <c r="P113" s="222"/>
      <c r="Q113" s="222"/>
      <c r="R113" s="222"/>
      <c r="S113" s="222"/>
      <c r="T113" s="222"/>
    </row>
    <row r="114" spans="1:20" ht="14.25" customHeight="1">
      <c r="A114" s="222"/>
      <c r="B114" s="222"/>
      <c r="C114" s="222"/>
      <c r="D114" s="222"/>
      <c r="E114" s="222"/>
      <c r="F114" s="222"/>
      <c r="G114" s="222"/>
      <c r="H114" s="241"/>
      <c r="I114" s="222"/>
      <c r="J114" s="222"/>
      <c r="K114" s="222"/>
      <c r="L114" s="222"/>
      <c r="M114" s="222"/>
      <c r="N114" s="222"/>
      <c r="O114" s="222"/>
      <c r="P114" s="222"/>
      <c r="Q114" s="222"/>
      <c r="R114" s="222"/>
      <c r="S114" s="222"/>
      <c r="T114" s="222"/>
    </row>
    <row r="115" spans="1:20" ht="14.25" customHeight="1">
      <c r="A115" s="222"/>
      <c r="B115" s="222"/>
      <c r="C115" s="222"/>
      <c r="D115" s="222"/>
      <c r="E115" s="222"/>
      <c r="F115" s="222"/>
      <c r="G115" s="222"/>
      <c r="H115" s="241"/>
      <c r="I115" s="222"/>
      <c r="J115" s="222"/>
      <c r="K115" s="222"/>
      <c r="L115" s="222"/>
      <c r="M115" s="222"/>
      <c r="N115" s="222"/>
      <c r="O115" s="222"/>
      <c r="P115" s="222"/>
      <c r="Q115" s="222"/>
      <c r="R115" s="222"/>
      <c r="S115" s="222"/>
      <c r="T115" s="222"/>
    </row>
    <row r="116" spans="1:20" ht="14.25" customHeight="1">
      <c r="A116" s="222"/>
      <c r="B116" s="222"/>
      <c r="C116" s="222"/>
      <c r="D116" s="222"/>
      <c r="E116" s="222"/>
      <c r="F116" s="222"/>
      <c r="G116" s="222"/>
      <c r="H116" s="241"/>
      <c r="I116" s="222"/>
      <c r="J116" s="222"/>
      <c r="K116" s="222"/>
      <c r="L116" s="222"/>
      <c r="M116" s="222"/>
      <c r="N116" s="222"/>
      <c r="O116" s="222"/>
      <c r="P116" s="222"/>
      <c r="Q116" s="222"/>
      <c r="R116" s="222"/>
      <c r="S116" s="222"/>
      <c r="T116" s="222"/>
    </row>
    <row r="117" spans="1:20" ht="14.25" customHeight="1">
      <c r="A117" s="222"/>
      <c r="B117" s="222"/>
      <c r="C117" s="222"/>
      <c r="D117" s="222"/>
      <c r="E117" s="222"/>
      <c r="F117" s="222"/>
      <c r="G117" s="222"/>
      <c r="H117" s="241"/>
      <c r="I117" s="222"/>
      <c r="J117" s="222"/>
      <c r="K117" s="222"/>
      <c r="L117" s="222"/>
      <c r="M117" s="222"/>
      <c r="N117" s="222"/>
      <c r="O117" s="222"/>
      <c r="P117" s="222"/>
      <c r="Q117" s="222"/>
      <c r="R117" s="222"/>
      <c r="S117" s="222"/>
      <c r="T117" s="222"/>
    </row>
    <row r="118" spans="1:20" ht="14.25" customHeight="1">
      <c r="A118" s="222"/>
      <c r="B118" s="222"/>
      <c r="C118" s="222"/>
      <c r="D118" s="222"/>
      <c r="E118" s="222"/>
      <c r="F118" s="222"/>
      <c r="G118" s="222"/>
      <c r="H118" s="241"/>
      <c r="I118" s="222"/>
      <c r="J118" s="222"/>
      <c r="K118" s="222"/>
      <c r="L118" s="222"/>
      <c r="M118" s="222"/>
      <c r="N118" s="222"/>
      <c r="O118" s="222"/>
      <c r="P118" s="222"/>
      <c r="Q118" s="222"/>
      <c r="R118" s="222"/>
      <c r="S118" s="222"/>
      <c r="T118" s="222"/>
    </row>
    <row r="119" spans="1:20" ht="14.25" customHeight="1">
      <c r="A119" s="222"/>
      <c r="B119" s="222"/>
      <c r="C119" s="222"/>
      <c r="D119" s="222"/>
      <c r="E119" s="222"/>
      <c r="F119" s="222"/>
      <c r="G119" s="222"/>
      <c r="H119" s="241"/>
      <c r="I119" s="222"/>
      <c r="J119" s="222"/>
      <c r="K119" s="222"/>
      <c r="L119" s="222"/>
      <c r="M119" s="222"/>
      <c r="N119" s="222"/>
      <c r="O119" s="222"/>
      <c r="P119" s="222"/>
      <c r="Q119" s="222"/>
      <c r="R119" s="222"/>
      <c r="S119" s="222"/>
      <c r="T119" s="222"/>
    </row>
    <row r="120" spans="1:20" ht="14.25" customHeight="1">
      <c r="A120" s="222"/>
      <c r="B120" s="222"/>
      <c r="C120" s="222"/>
      <c r="D120" s="222"/>
      <c r="E120" s="222"/>
      <c r="F120" s="222"/>
      <c r="G120" s="222"/>
      <c r="H120" s="241"/>
      <c r="I120" s="222"/>
      <c r="J120" s="222"/>
      <c r="K120" s="222"/>
      <c r="L120" s="222"/>
      <c r="M120" s="222"/>
      <c r="N120" s="222"/>
      <c r="O120" s="222"/>
      <c r="P120" s="222"/>
      <c r="Q120" s="222"/>
      <c r="R120" s="222"/>
      <c r="S120" s="222"/>
      <c r="T120" s="222"/>
    </row>
    <row r="121" spans="1:20" ht="14.25" customHeight="1">
      <c r="A121" s="222"/>
      <c r="B121" s="222"/>
      <c r="C121" s="222"/>
      <c r="D121" s="222"/>
      <c r="E121" s="222"/>
      <c r="F121" s="222"/>
      <c r="G121" s="222"/>
      <c r="H121" s="241"/>
      <c r="I121" s="222"/>
      <c r="J121" s="222"/>
      <c r="K121" s="222"/>
      <c r="L121" s="222"/>
      <c r="M121" s="222"/>
      <c r="N121" s="222"/>
      <c r="O121" s="222"/>
      <c r="P121" s="222"/>
      <c r="Q121" s="222"/>
      <c r="R121" s="222"/>
      <c r="S121" s="222"/>
      <c r="T121" s="222"/>
    </row>
    <row r="122" spans="1:20" ht="14.25" customHeight="1">
      <c r="A122" s="222"/>
      <c r="B122" s="222"/>
      <c r="C122" s="222"/>
      <c r="D122" s="222"/>
      <c r="E122" s="222"/>
      <c r="F122" s="222"/>
      <c r="G122" s="222"/>
      <c r="H122" s="241"/>
      <c r="I122" s="222"/>
      <c r="J122" s="222"/>
      <c r="K122" s="222"/>
      <c r="L122" s="222"/>
      <c r="M122" s="222"/>
      <c r="N122" s="222"/>
      <c r="O122" s="222"/>
      <c r="P122" s="222"/>
      <c r="Q122" s="222"/>
      <c r="R122" s="222"/>
      <c r="S122" s="222"/>
      <c r="T122" s="222"/>
    </row>
    <row r="123" spans="1:20" ht="14.25" customHeight="1">
      <c r="A123" s="222"/>
      <c r="B123" s="222"/>
      <c r="C123" s="222"/>
      <c r="D123" s="222"/>
      <c r="E123" s="222"/>
      <c r="F123" s="222"/>
      <c r="G123" s="222"/>
      <c r="H123" s="241"/>
      <c r="I123" s="222"/>
      <c r="J123" s="222"/>
      <c r="K123" s="222"/>
      <c r="L123" s="222"/>
      <c r="M123" s="222"/>
      <c r="N123" s="222"/>
      <c r="O123" s="222"/>
      <c r="P123" s="222"/>
      <c r="Q123" s="222"/>
      <c r="R123" s="222"/>
      <c r="S123" s="222"/>
      <c r="T123" s="222"/>
    </row>
    <row r="124" spans="1:20" ht="14.25" customHeight="1">
      <c r="A124" s="222"/>
      <c r="B124" s="222"/>
      <c r="C124" s="222"/>
      <c r="D124" s="222"/>
      <c r="E124" s="222"/>
      <c r="F124" s="222"/>
      <c r="G124" s="222"/>
      <c r="H124" s="241"/>
      <c r="I124" s="222"/>
      <c r="J124" s="222"/>
      <c r="K124" s="222"/>
      <c r="L124" s="222"/>
      <c r="M124" s="222"/>
      <c r="N124" s="222"/>
      <c r="O124" s="222"/>
      <c r="P124" s="222"/>
      <c r="Q124" s="222"/>
      <c r="R124" s="222"/>
      <c r="S124" s="222"/>
      <c r="T124" s="222"/>
    </row>
    <row r="125" spans="1:20" ht="14.25" customHeight="1">
      <c r="A125" s="222"/>
      <c r="B125" s="222"/>
      <c r="C125" s="222"/>
      <c r="D125" s="222"/>
      <c r="E125" s="222"/>
      <c r="F125" s="222"/>
      <c r="G125" s="222"/>
      <c r="H125" s="241"/>
      <c r="I125" s="222"/>
      <c r="J125" s="222"/>
      <c r="K125" s="222"/>
      <c r="L125" s="222"/>
      <c r="M125" s="222"/>
      <c r="N125" s="222"/>
      <c r="O125" s="222"/>
      <c r="P125" s="222"/>
      <c r="Q125" s="222"/>
      <c r="R125" s="222"/>
      <c r="S125" s="222"/>
      <c r="T125" s="222"/>
    </row>
    <row r="126" spans="1:20" ht="14.25" customHeight="1">
      <c r="A126" s="222"/>
      <c r="B126" s="222"/>
      <c r="C126" s="222"/>
      <c r="D126" s="222"/>
      <c r="E126" s="222"/>
      <c r="F126" s="222"/>
      <c r="G126" s="222"/>
      <c r="H126" s="241"/>
      <c r="I126" s="222"/>
      <c r="J126" s="222"/>
      <c r="K126" s="222"/>
      <c r="L126" s="222"/>
      <c r="M126" s="222"/>
      <c r="N126" s="222"/>
      <c r="O126" s="222"/>
      <c r="P126" s="222"/>
      <c r="Q126" s="222"/>
      <c r="R126" s="222"/>
      <c r="S126" s="222"/>
      <c r="T126" s="222"/>
    </row>
    <row r="127" spans="1:20" ht="14.25" customHeight="1">
      <c r="A127" s="222"/>
      <c r="B127" s="222"/>
      <c r="C127" s="222"/>
      <c r="D127" s="222"/>
      <c r="E127" s="222"/>
      <c r="F127" s="222"/>
      <c r="G127" s="222"/>
      <c r="H127" s="241"/>
      <c r="I127" s="222"/>
      <c r="J127" s="222"/>
      <c r="K127" s="222"/>
      <c r="L127" s="222"/>
      <c r="M127" s="222"/>
      <c r="N127" s="222"/>
      <c r="O127" s="222"/>
      <c r="P127" s="222"/>
      <c r="Q127" s="222"/>
      <c r="R127" s="222"/>
      <c r="S127" s="222"/>
      <c r="T127" s="222"/>
    </row>
    <row r="128" spans="1:20" ht="14.25" customHeight="1">
      <c r="A128" s="222"/>
      <c r="B128" s="222"/>
      <c r="C128" s="222"/>
      <c r="D128" s="222"/>
      <c r="E128" s="222"/>
      <c r="F128" s="222"/>
      <c r="G128" s="222"/>
      <c r="H128" s="241"/>
      <c r="I128" s="222"/>
      <c r="J128" s="222"/>
      <c r="K128" s="222"/>
      <c r="L128" s="222"/>
      <c r="M128" s="222"/>
      <c r="N128" s="222"/>
      <c r="O128" s="222"/>
      <c r="P128" s="222"/>
      <c r="Q128" s="222"/>
      <c r="R128" s="222"/>
      <c r="S128" s="222"/>
      <c r="T128" s="222"/>
    </row>
    <row r="129" spans="1:20" ht="14.25" customHeight="1">
      <c r="A129" s="222"/>
      <c r="B129" s="222"/>
      <c r="C129" s="222"/>
      <c r="D129" s="222"/>
      <c r="E129" s="222"/>
      <c r="F129" s="222"/>
      <c r="G129" s="222"/>
      <c r="H129" s="241"/>
      <c r="I129" s="222"/>
      <c r="J129" s="222"/>
      <c r="K129" s="222"/>
      <c r="L129" s="222"/>
      <c r="M129" s="222"/>
      <c r="N129" s="222"/>
      <c r="O129" s="222"/>
      <c r="P129" s="222"/>
      <c r="Q129" s="222"/>
      <c r="R129" s="222"/>
      <c r="S129" s="222"/>
      <c r="T129" s="222"/>
    </row>
    <row r="130" spans="1:20" ht="14.25" customHeight="1">
      <c r="A130" s="222"/>
      <c r="B130" s="222"/>
      <c r="C130" s="222"/>
      <c r="D130" s="222"/>
      <c r="E130" s="222"/>
      <c r="F130" s="222"/>
      <c r="G130" s="222"/>
      <c r="H130" s="241"/>
      <c r="I130" s="222"/>
      <c r="J130" s="222"/>
      <c r="K130" s="222"/>
      <c r="L130" s="222"/>
      <c r="M130" s="222"/>
      <c r="N130" s="222"/>
      <c r="O130" s="222"/>
      <c r="P130" s="222"/>
      <c r="Q130" s="222"/>
      <c r="R130" s="222"/>
      <c r="S130" s="222"/>
      <c r="T130" s="222"/>
    </row>
    <row r="131" spans="1:20" ht="14.25" customHeight="1">
      <c r="A131" s="222"/>
      <c r="B131" s="222"/>
      <c r="C131" s="222"/>
      <c r="D131" s="222"/>
      <c r="E131" s="222"/>
      <c r="F131" s="222"/>
      <c r="G131" s="222"/>
      <c r="H131" s="241"/>
      <c r="I131" s="222"/>
      <c r="J131" s="222"/>
      <c r="K131" s="222"/>
      <c r="L131" s="222"/>
      <c r="M131" s="222"/>
      <c r="N131" s="222"/>
      <c r="O131" s="222"/>
      <c r="P131" s="222"/>
      <c r="Q131" s="222"/>
      <c r="R131" s="222"/>
      <c r="S131" s="222"/>
      <c r="T131" s="222"/>
    </row>
    <row r="132" spans="1:20" ht="14.25" customHeight="1">
      <c r="A132" s="222"/>
      <c r="B132" s="222"/>
      <c r="C132" s="222"/>
      <c r="D132" s="222"/>
      <c r="E132" s="222"/>
      <c r="F132" s="222"/>
      <c r="G132" s="222"/>
      <c r="H132" s="241"/>
      <c r="I132" s="222"/>
      <c r="J132" s="222"/>
      <c r="K132" s="222"/>
      <c r="L132" s="222"/>
      <c r="M132" s="222"/>
      <c r="N132" s="222"/>
      <c r="O132" s="222"/>
      <c r="P132" s="222"/>
      <c r="Q132" s="222"/>
      <c r="R132" s="222"/>
      <c r="S132" s="222"/>
      <c r="T132" s="222"/>
    </row>
    <row r="133" spans="1:20" ht="14.25" customHeight="1">
      <c r="A133" s="222"/>
      <c r="B133" s="222"/>
      <c r="C133" s="222"/>
      <c r="D133" s="222"/>
      <c r="E133" s="222"/>
      <c r="F133" s="222"/>
      <c r="G133" s="222"/>
      <c r="H133" s="241"/>
      <c r="I133" s="222"/>
      <c r="J133" s="222"/>
      <c r="K133" s="222"/>
      <c r="L133" s="222"/>
      <c r="M133" s="222"/>
      <c r="N133" s="222"/>
      <c r="O133" s="222"/>
      <c r="P133" s="222"/>
      <c r="Q133" s="222"/>
      <c r="R133" s="222"/>
      <c r="S133" s="222"/>
      <c r="T133" s="222"/>
    </row>
    <row r="134" spans="1:20" ht="14.25" customHeight="1">
      <c r="A134" s="222"/>
      <c r="B134" s="222"/>
      <c r="C134" s="222"/>
      <c r="D134" s="222"/>
      <c r="E134" s="222"/>
      <c r="F134" s="222"/>
      <c r="G134" s="222"/>
      <c r="H134" s="241"/>
      <c r="I134" s="222"/>
      <c r="J134" s="222"/>
      <c r="K134" s="222"/>
      <c r="L134" s="222"/>
      <c r="M134" s="222"/>
      <c r="N134" s="222"/>
      <c r="O134" s="222"/>
      <c r="P134" s="222"/>
      <c r="Q134" s="222"/>
      <c r="R134" s="222"/>
      <c r="S134" s="222"/>
      <c r="T134" s="222"/>
    </row>
    <row r="135" spans="1:20" ht="14.25" customHeight="1">
      <c r="A135" s="222"/>
      <c r="B135" s="222"/>
      <c r="C135" s="222"/>
      <c r="D135" s="222"/>
      <c r="E135" s="222"/>
      <c r="F135" s="222"/>
      <c r="G135" s="222"/>
      <c r="H135" s="241"/>
      <c r="I135" s="222"/>
      <c r="J135" s="222"/>
      <c r="K135" s="222"/>
      <c r="L135" s="222"/>
      <c r="M135" s="222"/>
      <c r="N135" s="222"/>
      <c r="O135" s="222"/>
      <c r="P135" s="222"/>
      <c r="Q135" s="222"/>
      <c r="R135" s="222"/>
      <c r="S135" s="222"/>
      <c r="T135" s="222"/>
    </row>
    <row r="136" spans="1:20" ht="14.25" customHeight="1">
      <c r="A136" s="222"/>
      <c r="B136" s="222"/>
      <c r="C136" s="222"/>
      <c r="D136" s="222"/>
      <c r="E136" s="222"/>
      <c r="F136" s="222"/>
      <c r="G136" s="222"/>
      <c r="H136" s="241"/>
      <c r="I136" s="222"/>
      <c r="J136" s="222"/>
      <c r="K136" s="222"/>
      <c r="L136" s="222"/>
      <c r="M136" s="222"/>
      <c r="N136" s="222"/>
      <c r="O136" s="222"/>
      <c r="P136" s="222"/>
      <c r="Q136" s="222"/>
      <c r="R136" s="222"/>
      <c r="S136" s="222"/>
      <c r="T136" s="222"/>
    </row>
    <row r="137" spans="1:20" ht="14.25" customHeight="1">
      <c r="A137" s="222"/>
      <c r="B137" s="222"/>
      <c r="C137" s="222"/>
      <c r="D137" s="222"/>
      <c r="E137" s="222"/>
      <c r="F137" s="222"/>
      <c r="G137" s="222"/>
      <c r="H137" s="241"/>
      <c r="I137" s="222"/>
      <c r="J137" s="222"/>
      <c r="K137" s="222"/>
      <c r="L137" s="222"/>
      <c r="M137" s="222"/>
      <c r="N137" s="222"/>
      <c r="O137" s="222"/>
      <c r="P137" s="222"/>
      <c r="Q137" s="222"/>
      <c r="R137" s="222"/>
      <c r="S137" s="222"/>
      <c r="T137" s="222"/>
    </row>
    <row r="138" spans="1:20" ht="14.25" customHeight="1">
      <c r="A138" s="222"/>
      <c r="B138" s="222"/>
      <c r="C138" s="222"/>
      <c r="D138" s="222"/>
      <c r="E138" s="222"/>
      <c r="F138" s="222"/>
      <c r="G138" s="222"/>
      <c r="H138" s="241"/>
      <c r="I138" s="222"/>
      <c r="J138" s="222"/>
      <c r="K138" s="222"/>
      <c r="L138" s="222"/>
      <c r="M138" s="222"/>
      <c r="N138" s="222"/>
      <c r="O138" s="222"/>
      <c r="P138" s="222"/>
      <c r="Q138" s="222"/>
      <c r="R138" s="222"/>
      <c r="S138" s="222"/>
      <c r="T138" s="222"/>
    </row>
    <row r="139" spans="1:20" ht="14.25" customHeight="1">
      <c r="A139" s="222"/>
      <c r="B139" s="222"/>
      <c r="C139" s="222"/>
      <c r="D139" s="222"/>
      <c r="E139" s="222"/>
      <c r="F139" s="222"/>
      <c r="G139" s="222"/>
      <c r="H139" s="241"/>
      <c r="I139" s="222"/>
      <c r="J139" s="222"/>
      <c r="K139" s="222"/>
      <c r="L139" s="222"/>
      <c r="M139" s="222"/>
      <c r="N139" s="222"/>
      <c r="O139" s="222"/>
      <c r="P139" s="222"/>
      <c r="Q139" s="222"/>
      <c r="R139" s="222"/>
      <c r="S139" s="222"/>
      <c r="T139" s="222"/>
    </row>
    <row r="140" spans="1:20" ht="14.25" customHeight="1">
      <c r="A140" s="222"/>
      <c r="B140" s="222"/>
      <c r="C140" s="222"/>
      <c r="D140" s="222"/>
      <c r="E140" s="222"/>
      <c r="F140" s="222"/>
      <c r="G140" s="222"/>
      <c r="H140" s="241"/>
      <c r="I140" s="222"/>
      <c r="J140" s="222"/>
      <c r="K140" s="222"/>
      <c r="L140" s="222"/>
      <c r="M140" s="222"/>
      <c r="N140" s="222"/>
      <c r="O140" s="222"/>
      <c r="P140" s="222"/>
      <c r="Q140" s="222"/>
      <c r="R140" s="222"/>
      <c r="S140" s="222"/>
      <c r="T140" s="222"/>
    </row>
    <row r="141" spans="1:20" ht="14.25" customHeight="1">
      <c r="A141" s="222"/>
      <c r="B141" s="222"/>
      <c r="C141" s="222"/>
      <c r="D141" s="222"/>
      <c r="E141" s="222"/>
      <c r="F141" s="222"/>
      <c r="G141" s="222"/>
      <c r="H141" s="241"/>
      <c r="I141" s="222"/>
      <c r="J141" s="222"/>
      <c r="K141" s="222"/>
      <c r="L141" s="222"/>
      <c r="M141" s="222"/>
      <c r="N141" s="222"/>
      <c r="O141" s="222"/>
      <c r="P141" s="222"/>
      <c r="Q141" s="222"/>
      <c r="R141" s="222"/>
      <c r="S141" s="222"/>
      <c r="T141" s="222"/>
    </row>
    <row r="142" spans="1:20" ht="14.25" customHeight="1">
      <c r="A142" s="222"/>
      <c r="B142" s="222"/>
      <c r="C142" s="222"/>
      <c r="D142" s="222"/>
      <c r="E142" s="222"/>
      <c r="F142" s="222"/>
      <c r="G142" s="222"/>
      <c r="H142" s="241"/>
      <c r="I142" s="222"/>
      <c r="J142" s="222"/>
      <c r="K142" s="222"/>
      <c r="L142" s="222"/>
      <c r="M142" s="222"/>
      <c r="N142" s="222"/>
      <c r="O142" s="222"/>
      <c r="P142" s="222"/>
      <c r="Q142" s="222"/>
      <c r="R142" s="222"/>
      <c r="S142" s="222"/>
      <c r="T142" s="222"/>
    </row>
    <row r="143" spans="1:20" ht="14.25" customHeight="1">
      <c r="A143" s="222"/>
      <c r="B143" s="222"/>
      <c r="C143" s="222"/>
      <c r="D143" s="222"/>
      <c r="E143" s="222"/>
      <c r="F143" s="222"/>
      <c r="G143" s="222"/>
      <c r="H143" s="241"/>
      <c r="I143" s="222"/>
      <c r="J143" s="222"/>
      <c r="K143" s="222"/>
      <c r="L143" s="222"/>
      <c r="M143" s="222"/>
      <c r="N143" s="222"/>
      <c r="O143" s="222"/>
      <c r="P143" s="222"/>
      <c r="Q143" s="222"/>
      <c r="R143" s="222"/>
      <c r="S143" s="222"/>
      <c r="T143" s="222"/>
    </row>
    <row r="144" spans="1:20" ht="14.25" customHeight="1">
      <c r="A144" s="222"/>
      <c r="B144" s="222"/>
      <c r="C144" s="222"/>
      <c r="D144" s="222"/>
      <c r="E144" s="222"/>
      <c r="F144" s="222"/>
      <c r="G144" s="222"/>
      <c r="H144" s="241"/>
      <c r="I144" s="222"/>
      <c r="J144" s="222"/>
      <c r="K144" s="222"/>
      <c r="L144" s="222"/>
      <c r="M144" s="222"/>
      <c r="N144" s="222"/>
      <c r="O144" s="222"/>
      <c r="P144" s="222"/>
      <c r="Q144" s="222"/>
      <c r="R144" s="222"/>
      <c r="S144" s="222"/>
      <c r="T144" s="222"/>
    </row>
    <row r="145" spans="1:20" ht="14.25" customHeight="1">
      <c r="A145" s="222"/>
      <c r="B145" s="222"/>
      <c r="C145" s="222"/>
      <c r="D145" s="222"/>
      <c r="E145" s="222"/>
      <c r="F145" s="222"/>
      <c r="G145" s="222"/>
      <c r="H145" s="241"/>
      <c r="I145" s="222"/>
      <c r="J145" s="222"/>
      <c r="K145" s="222"/>
      <c r="L145" s="222"/>
      <c r="M145" s="222"/>
      <c r="N145" s="222"/>
      <c r="O145" s="222"/>
      <c r="P145" s="222"/>
      <c r="Q145" s="222"/>
      <c r="R145" s="222"/>
      <c r="S145" s="222"/>
      <c r="T145" s="222"/>
    </row>
    <row r="146" spans="1:20" ht="14.25" customHeight="1">
      <c r="A146" s="222"/>
      <c r="B146" s="222"/>
      <c r="C146" s="222"/>
      <c r="D146" s="222"/>
      <c r="E146" s="222"/>
      <c r="F146" s="222"/>
      <c r="G146" s="222"/>
      <c r="H146" s="241"/>
      <c r="I146" s="222"/>
      <c r="J146" s="222"/>
      <c r="K146" s="222"/>
      <c r="L146" s="222"/>
      <c r="M146" s="222"/>
      <c r="N146" s="222"/>
      <c r="O146" s="222"/>
      <c r="P146" s="222"/>
      <c r="Q146" s="222"/>
      <c r="R146" s="222"/>
      <c r="S146" s="222"/>
      <c r="T146" s="222"/>
    </row>
    <row r="147" spans="1:20" ht="14.25" customHeight="1">
      <c r="A147" s="222"/>
      <c r="B147" s="222"/>
      <c r="C147" s="222"/>
      <c r="D147" s="222"/>
      <c r="E147" s="222"/>
      <c r="F147" s="222"/>
      <c r="G147" s="222"/>
      <c r="H147" s="241"/>
      <c r="I147" s="222"/>
      <c r="J147" s="222"/>
      <c r="K147" s="222"/>
      <c r="L147" s="222"/>
      <c r="M147" s="222"/>
      <c r="N147" s="222"/>
      <c r="O147" s="222"/>
      <c r="P147" s="222"/>
      <c r="Q147" s="222"/>
      <c r="R147" s="222"/>
      <c r="S147" s="222"/>
      <c r="T147" s="222"/>
    </row>
    <row r="148" spans="1:20" ht="14.25" customHeight="1">
      <c r="A148" s="222"/>
      <c r="B148" s="222"/>
      <c r="C148" s="222"/>
      <c r="D148" s="222"/>
      <c r="E148" s="222"/>
      <c r="F148" s="222"/>
      <c r="G148" s="222"/>
      <c r="H148" s="241"/>
      <c r="I148" s="222"/>
      <c r="J148" s="222"/>
      <c r="K148" s="222"/>
      <c r="L148" s="222"/>
      <c r="M148" s="222"/>
      <c r="N148" s="222"/>
      <c r="O148" s="222"/>
      <c r="P148" s="222"/>
      <c r="Q148" s="222"/>
      <c r="R148" s="222"/>
      <c r="S148" s="222"/>
      <c r="T148" s="222"/>
    </row>
    <row r="149" spans="1:20" ht="14.25" customHeight="1">
      <c r="A149" s="222"/>
      <c r="B149" s="222"/>
      <c r="C149" s="222"/>
      <c r="D149" s="222"/>
      <c r="E149" s="222"/>
      <c r="F149" s="222"/>
      <c r="G149" s="222"/>
      <c r="H149" s="241"/>
      <c r="I149" s="222"/>
      <c r="J149" s="222"/>
      <c r="K149" s="222"/>
      <c r="L149" s="222"/>
      <c r="M149" s="222"/>
      <c r="N149" s="222"/>
      <c r="O149" s="222"/>
      <c r="P149" s="222"/>
      <c r="Q149" s="222"/>
      <c r="R149" s="222"/>
      <c r="S149" s="222"/>
      <c r="T149" s="222"/>
    </row>
    <row r="150" spans="1:20" ht="14.25" customHeight="1">
      <c r="A150" s="222"/>
      <c r="B150" s="222"/>
      <c r="C150" s="222"/>
      <c r="D150" s="222"/>
      <c r="E150" s="222"/>
      <c r="F150" s="222"/>
      <c r="G150" s="222"/>
      <c r="H150" s="241"/>
      <c r="I150" s="222"/>
      <c r="J150" s="222"/>
      <c r="K150" s="222"/>
      <c r="L150" s="222"/>
      <c r="M150" s="222"/>
      <c r="N150" s="222"/>
      <c r="O150" s="222"/>
      <c r="P150" s="222"/>
      <c r="Q150" s="222"/>
      <c r="R150" s="222"/>
      <c r="S150" s="222"/>
      <c r="T150" s="222"/>
    </row>
    <row r="151" spans="1:20" ht="14.25" customHeight="1">
      <c r="A151" s="222"/>
      <c r="B151" s="222"/>
      <c r="C151" s="222"/>
      <c r="D151" s="222"/>
      <c r="E151" s="222"/>
      <c r="F151" s="222"/>
      <c r="G151" s="222"/>
      <c r="H151" s="241"/>
      <c r="I151" s="222"/>
      <c r="J151" s="222"/>
      <c r="K151" s="222"/>
      <c r="L151" s="222"/>
      <c r="M151" s="222"/>
      <c r="N151" s="222"/>
      <c r="O151" s="222"/>
      <c r="P151" s="222"/>
      <c r="Q151" s="222"/>
      <c r="R151" s="222"/>
      <c r="S151" s="222"/>
      <c r="T151" s="222"/>
    </row>
    <row r="152" spans="1:20" ht="14.25" customHeight="1">
      <c r="A152" s="222"/>
      <c r="B152" s="222"/>
      <c r="C152" s="222"/>
      <c r="D152" s="222"/>
      <c r="E152" s="222"/>
      <c r="F152" s="222"/>
      <c r="G152" s="222"/>
      <c r="H152" s="241"/>
      <c r="I152" s="222"/>
      <c r="J152" s="222"/>
      <c r="K152" s="222"/>
      <c r="L152" s="222"/>
      <c r="M152" s="222"/>
      <c r="N152" s="222"/>
      <c r="O152" s="222"/>
      <c r="P152" s="222"/>
      <c r="Q152" s="222"/>
      <c r="R152" s="222"/>
      <c r="S152" s="222"/>
      <c r="T152" s="222"/>
    </row>
    <row r="153" spans="1:20" ht="14.25" customHeight="1">
      <c r="A153" s="222"/>
      <c r="B153" s="222"/>
      <c r="C153" s="222"/>
      <c r="D153" s="222"/>
      <c r="E153" s="222"/>
      <c r="F153" s="222"/>
      <c r="G153" s="222"/>
      <c r="H153" s="241"/>
      <c r="I153" s="222"/>
      <c r="J153" s="222"/>
      <c r="K153" s="222"/>
      <c r="L153" s="222"/>
      <c r="M153" s="222"/>
      <c r="N153" s="222"/>
      <c r="O153" s="222"/>
      <c r="P153" s="222"/>
      <c r="Q153" s="222"/>
      <c r="R153" s="222"/>
      <c r="S153" s="222"/>
      <c r="T153" s="222"/>
    </row>
    <row r="154" spans="1:20" ht="14.25" customHeight="1">
      <c r="A154" s="222"/>
      <c r="B154" s="222"/>
      <c r="C154" s="222"/>
      <c r="D154" s="222"/>
      <c r="E154" s="222"/>
      <c r="F154" s="222"/>
      <c r="G154" s="222"/>
      <c r="H154" s="241"/>
      <c r="I154" s="222"/>
      <c r="J154" s="222"/>
      <c r="K154" s="222"/>
      <c r="L154" s="222"/>
      <c r="M154" s="222"/>
      <c r="N154" s="222"/>
      <c r="O154" s="222"/>
      <c r="P154" s="222"/>
      <c r="Q154" s="222"/>
      <c r="R154" s="222"/>
      <c r="S154" s="222"/>
      <c r="T154" s="222"/>
    </row>
    <row r="155" spans="1:20" ht="14.25" customHeight="1">
      <c r="A155" s="222"/>
      <c r="B155" s="222"/>
      <c r="C155" s="222"/>
      <c r="D155" s="222"/>
      <c r="E155" s="222"/>
      <c r="F155" s="222"/>
      <c r="G155" s="222"/>
      <c r="H155" s="241"/>
      <c r="I155" s="222"/>
      <c r="J155" s="222"/>
      <c r="K155" s="222"/>
      <c r="L155" s="222"/>
      <c r="M155" s="222"/>
      <c r="N155" s="222"/>
      <c r="O155" s="222"/>
      <c r="P155" s="222"/>
      <c r="Q155" s="222"/>
      <c r="R155" s="222"/>
      <c r="S155" s="222"/>
      <c r="T155" s="222"/>
    </row>
    <row r="156" spans="1:20" ht="14.25" customHeight="1">
      <c r="A156" s="222"/>
      <c r="B156" s="222"/>
      <c r="C156" s="222"/>
      <c r="D156" s="222"/>
      <c r="E156" s="222"/>
      <c r="F156" s="222"/>
      <c r="G156" s="222"/>
      <c r="H156" s="241"/>
      <c r="I156" s="222"/>
      <c r="J156" s="222"/>
      <c r="K156" s="222"/>
      <c r="L156" s="222"/>
      <c r="M156" s="222"/>
      <c r="N156" s="222"/>
      <c r="O156" s="222"/>
      <c r="P156" s="222"/>
      <c r="Q156" s="222"/>
      <c r="R156" s="222"/>
      <c r="S156" s="222"/>
      <c r="T156" s="222"/>
    </row>
    <row r="157" spans="1:20" ht="14.25" customHeight="1">
      <c r="A157" s="222"/>
      <c r="B157" s="222"/>
      <c r="C157" s="222"/>
      <c r="D157" s="222"/>
      <c r="E157" s="222"/>
      <c r="F157" s="222"/>
      <c r="G157" s="222"/>
      <c r="H157" s="241"/>
      <c r="I157" s="222"/>
      <c r="J157" s="222"/>
      <c r="K157" s="222"/>
      <c r="L157" s="222"/>
      <c r="M157" s="222"/>
      <c r="N157" s="222"/>
      <c r="O157" s="222"/>
      <c r="P157" s="222"/>
      <c r="Q157" s="222"/>
      <c r="R157" s="222"/>
      <c r="S157" s="222"/>
      <c r="T157" s="222"/>
    </row>
    <row r="158" spans="1:20" ht="14.25" customHeight="1">
      <c r="A158" s="222"/>
      <c r="B158" s="222"/>
      <c r="C158" s="222"/>
      <c r="D158" s="222"/>
      <c r="E158" s="222"/>
      <c r="F158" s="222"/>
      <c r="G158" s="222"/>
      <c r="H158" s="241"/>
      <c r="I158" s="222"/>
      <c r="J158" s="222"/>
      <c r="K158" s="222"/>
      <c r="L158" s="222"/>
      <c r="M158" s="222"/>
      <c r="N158" s="222"/>
      <c r="O158" s="222"/>
      <c r="P158" s="222"/>
      <c r="Q158" s="222"/>
      <c r="R158" s="222"/>
      <c r="S158" s="222"/>
      <c r="T158" s="222"/>
    </row>
    <row r="159" spans="1:20" ht="14.25" customHeight="1">
      <c r="A159" s="222"/>
      <c r="B159" s="222"/>
      <c r="C159" s="222"/>
      <c r="D159" s="222"/>
      <c r="E159" s="222"/>
      <c r="F159" s="222"/>
      <c r="G159" s="222"/>
      <c r="H159" s="241"/>
      <c r="I159" s="222"/>
      <c r="J159" s="222"/>
      <c r="K159" s="222"/>
      <c r="L159" s="222"/>
      <c r="M159" s="222"/>
      <c r="N159" s="222"/>
      <c r="O159" s="222"/>
      <c r="P159" s="222"/>
      <c r="Q159" s="222"/>
      <c r="R159" s="222"/>
      <c r="S159" s="222"/>
      <c r="T159" s="222"/>
    </row>
    <row r="160" spans="1:20" ht="14.25" customHeight="1">
      <c r="A160" s="222"/>
      <c r="B160" s="222"/>
      <c r="C160" s="222"/>
      <c r="D160" s="222"/>
      <c r="E160" s="222"/>
      <c r="F160" s="222"/>
      <c r="G160" s="222"/>
      <c r="H160" s="241"/>
      <c r="I160" s="222"/>
      <c r="J160" s="222"/>
      <c r="K160" s="222"/>
      <c r="L160" s="222"/>
      <c r="M160" s="222"/>
      <c r="N160" s="222"/>
      <c r="O160" s="222"/>
      <c r="P160" s="222"/>
      <c r="Q160" s="222"/>
      <c r="R160" s="222"/>
      <c r="S160" s="222"/>
      <c r="T160" s="222"/>
    </row>
    <row r="161" spans="1:20" ht="14.25" customHeight="1">
      <c r="A161" s="222"/>
      <c r="B161" s="222"/>
      <c r="C161" s="222"/>
      <c r="D161" s="222"/>
      <c r="E161" s="222"/>
      <c r="F161" s="222"/>
      <c r="G161" s="222"/>
      <c r="H161" s="241"/>
      <c r="I161" s="222"/>
      <c r="J161" s="222"/>
      <c r="K161" s="222"/>
      <c r="L161" s="222"/>
      <c r="M161" s="222"/>
      <c r="N161" s="222"/>
      <c r="O161" s="222"/>
      <c r="P161" s="222"/>
      <c r="Q161" s="222"/>
      <c r="R161" s="222"/>
      <c r="S161" s="222"/>
      <c r="T161" s="222"/>
    </row>
    <row r="162" spans="1:20" ht="14.25" customHeight="1">
      <c r="A162" s="222"/>
      <c r="B162" s="222"/>
      <c r="C162" s="222"/>
      <c r="D162" s="222"/>
      <c r="E162" s="222"/>
      <c r="F162" s="222"/>
      <c r="G162" s="222"/>
      <c r="H162" s="241"/>
      <c r="I162" s="222"/>
      <c r="J162" s="222"/>
      <c r="K162" s="222"/>
      <c r="L162" s="222"/>
      <c r="M162" s="222"/>
      <c r="N162" s="222"/>
      <c r="O162" s="222"/>
      <c r="P162" s="222"/>
      <c r="Q162" s="222"/>
      <c r="R162" s="222"/>
      <c r="S162" s="222"/>
      <c r="T162" s="222"/>
    </row>
    <row r="163" spans="1:20" ht="14.25" customHeight="1">
      <c r="A163" s="222"/>
      <c r="B163" s="222"/>
      <c r="C163" s="222"/>
      <c r="D163" s="222"/>
      <c r="E163" s="222"/>
      <c r="F163" s="222"/>
      <c r="G163" s="222"/>
      <c r="H163" s="241"/>
      <c r="I163" s="222"/>
      <c r="J163" s="222"/>
      <c r="K163" s="222"/>
      <c r="L163" s="222"/>
      <c r="M163" s="222"/>
      <c r="N163" s="222"/>
      <c r="O163" s="222"/>
      <c r="P163" s="222"/>
      <c r="Q163" s="222"/>
      <c r="R163" s="222"/>
      <c r="S163" s="222"/>
      <c r="T163" s="222"/>
    </row>
    <row r="164" spans="1:20" ht="14.25" customHeight="1">
      <c r="A164" s="222"/>
      <c r="B164" s="222"/>
      <c r="C164" s="222"/>
      <c r="D164" s="222"/>
      <c r="E164" s="222"/>
      <c r="F164" s="222"/>
      <c r="G164" s="222"/>
      <c r="H164" s="241"/>
      <c r="I164" s="222"/>
      <c r="J164" s="222"/>
      <c r="K164" s="222"/>
      <c r="L164" s="222"/>
      <c r="M164" s="222"/>
      <c r="N164" s="222"/>
      <c r="O164" s="222"/>
      <c r="P164" s="222"/>
      <c r="Q164" s="222"/>
      <c r="R164" s="222"/>
      <c r="S164" s="222"/>
      <c r="T164" s="222"/>
    </row>
    <row r="165" spans="1:20" ht="14.25" customHeight="1">
      <c r="A165" s="222"/>
      <c r="B165" s="222"/>
      <c r="C165" s="222"/>
      <c r="D165" s="222"/>
      <c r="E165" s="222"/>
      <c r="F165" s="222"/>
      <c r="G165" s="222"/>
      <c r="H165" s="241"/>
      <c r="I165" s="222"/>
      <c r="J165" s="222"/>
      <c r="K165" s="222"/>
      <c r="L165" s="222"/>
      <c r="M165" s="222"/>
      <c r="N165" s="222"/>
      <c r="O165" s="222"/>
      <c r="P165" s="222"/>
      <c r="Q165" s="222"/>
      <c r="R165" s="222"/>
      <c r="S165" s="222"/>
      <c r="T165" s="222"/>
    </row>
    <row r="166" spans="1:20" ht="14.25" customHeight="1">
      <c r="A166" s="222"/>
      <c r="B166" s="222"/>
      <c r="C166" s="222"/>
      <c r="D166" s="222"/>
      <c r="E166" s="222"/>
      <c r="F166" s="222"/>
      <c r="G166" s="222"/>
      <c r="H166" s="241"/>
      <c r="I166" s="222"/>
      <c r="J166" s="222"/>
      <c r="K166" s="222"/>
      <c r="L166" s="222"/>
      <c r="M166" s="222"/>
      <c r="N166" s="222"/>
      <c r="O166" s="222"/>
      <c r="P166" s="222"/>
      <c r="Q166" s="222"/>
      <c r="R166" s="222"/>
      <c r="S166" s="222"/>
      <c r="T166" s="222"/>
    </row>
    <row r="167" spans="1:20" ht="14.25" customHeight="1">
      <c r="A167" s="222"/>
      <c r="B167" s="222"/>
      <c r="C167" s="222"/>
      <c r="D167" s="222"/>
      <c r="E167" s="222"/>
      <c r="F167" s="222"/>
      <c r="G167" s="222"/>
      <c r="H167" s="241"/>
      <c r="I167" s="222"/>
      <c r="J167" s="222"/>
      <c r="K167" s="222"/>
      <c r="L167" s="222"/>
      <c r="M167" s="222"/>
      <c r="N167" s="222"/>
      <c r="O167" s="222"/>
      <c r="P167" s="222"/>
      <c r="Q167" s="222"/>
      <c r="R167" s="222"/>
      <c r="S167" s="222"/>
      <c r="T167" s="222"/>
    </row>
    <row r="168" spans="1:20" ht="14.25" customHeight="1">
      <c r="A168" s="222"/>
      <c r="B168" s="222"/>
      <c r="C168" s="222"/>
      <c r="D168" s="222"/>
      <c r="E168" s="222"/>
      <c r="F168" s="222"/>
      <c r="G168" s="222"/>
      <c r="H168" s="241"/>
      <c r="I168" s="222"/>
      <c r="J168" s="222"/>
      <c r="K168" s="222"/>
      <c r="L168" s="222"/>
      <c r="M168" s="222"/>
      <c r="N168" s="222"/>
      <c r="O168" s="222"/>
      <c r="P168" s="222"/>
      <c r="Q168" s="222"/>
      <c r="R168" s="222"/>
      <c r="S168" s="222"/>
      <c r="T168" s="222"/>
    </row>
    <row r="169" spans="1:20" ht="14.25" customHeight="1">
      <c r="A169" s="222"/>
      <c r="B169" s="222"/>
      <c r="C169" s="222"/>
      <c r="D169" s="222"/>
      <c r="E169" s="222"/>
      <c r="F169" s="222"/>
      <c r="G169" s="222"/>
      <c r="H169" s="241"/>
      <c r="I169" s="222"/>
      <c r="J169" s="222"/>
      <c r="K169" s="222"/>
      <c r="L169" s="222"/>
      <c r="M169" s="222"/>
      <c r="N169" s="222"/>
      <c r="O169" s="222"/>
      <c r="P169" s="222"/>
      <c r="Q169" s="222"/>
      <c r="R169" s="222"/>
      <c r="S169" s="222"/>
      <c r="T169" s="222"/>
    </row>
    <row r="170" spans="1:20" ht="14.25" customHeight="1">
      <c r="A170" s="222"/>
      <c r="B170" s="222"/>
      <c r="C170" s="222"/>
      <c r="D170" s="222"/>
      <c r="E170" s="222"/>
      <c r="F170" s="222"/>
      <c r="G170" s="222"/>
      <c r="H170" s="241"/>
      <c r="I170" s="222"/>
      <c r="J170" s="222"/>
      <c r="K170" s="222"/>
      <c r="L170" s="222"/>
      <c r="M170" s="222"/>
      <c r="N170" s="222"/>
      <c r="O170" s="222"/>
      <c r="P170" s="222"/>
      <c r="Q170" s="222"/>
      <c r="R170" s="222"/>
      <c r="S170" s="222"/>
      <c r="T170" s="222"/>
    </row>
    <row r="171" spans="1:20" ht="14.25" customHeight="1">
      <c r="A171" s="222"/>
      <c r="B171" s="222"/>
      <c r="C171" s="222"/>
      <c r="D171" s="222"/>
      <c r="E171" s="222"/>
      <c r="F171" s="222"/>
      <c r="G171" s="222"/>
      <c r="H171" s="241"/>
      <c r="I171" s="222"/>
      <c r="J171" s="222"/>
      <c r="K171" s="222"/>
      <c r="L171" s="222"/>
      <c r="M171" s="222"/>
      <c r="N171" s="222"/>
      <c r="O171" s="222"/>
      <c r="P171" s="222"/>
      <c r="Q171" s="222"/>
      <c r="R171" s="222"/>
      <c r="S171" s="222"/>
      <c r="T171" s="222"/>
    </row>
    <row r="172" spans="1:20" ht="14.25" customHeight="1">
      <c r="A172" s="222"/>
      <c r="B172" s="222"/>
      <c r="C172" s="222"/>
      <c r="D172" s="222"/>
      <c r="E172" s="222"/>
      <c r="F172" s="222"/>
      <c r="G172" s="222"/>
      <c r="H172" s="241"/>
      <c r="I172" s="222"/>
      <c r="J172" s="222"/>
      <c r="K172" s="222"/>
      <c r="L172" s="222"/>
      <c r="M172" s="222"/>
      <c r="N172" s="222"/>
      <c r="O172" s="222"/>
      <c r="P172" s="222"/>
      <c r="Q172" s="222"/>
      <c r="R172" s="222"/>
      <c r="S172" s="222"/>
      <c r="T172" s="222"/>
    </row>
    <row r="173" spans="1:20" ht="14.25" customHeight="1">
      <c r="A173" s="222"/>
      <c r="B173" s="222"/>
      <c r="C173" s="222"/>
      <c r="D173" s="222"/>
      <c r="E173" s="222"/>
      <c r="F173" s="222"/>
      <c r="G173" s="222"/>
      <c r="H173" s="241"/>
      <c r="I173" s="222"/>
      <c r="J173" s="222"/>
      <c r="K173" s="222"/>
      <c r="L173" s="222"/>
      <c r="M173" s="222"/>
      <c r="N173" s="222"/>
      <c r="O173" s="222"/>
      <c r="P173" s="222"/>
      <c r="Q173" s="222"/>
      <c r="R173" s="222"/>
      <c r="S173" s="222"/>
      <c r="T173" s="222"/>
    </row>
    <row r="174" spans="1:20" ht="14.25" customHeight="1">
      <c r="A174" s="222"/>
      <c r="B174" s="222"/>
      <c r="C174" s="222"/>
      <c r="D174" s="222"/>
      <c r="E174" s="222"/>
      <c r="F174" s="222"/>
      <c r="G174" s="222"/>
      <c r="H174" s="241"/>
      <c r="I174" s="222"/>
      <c r="J174" s="222"/>
      <c r="K174" s="222"/>
      <c r="L174" s="222"/>
      <c r="M174" s="222"/>
      <c r="N174" s="222"/>
      <c r="O174" s="222"/>
      <c r="P174" s="222"/>
      <c r="Q174" s="222"/>
      <c r="R174" s="222"/>
      <c r="S174" s="222"/>
      <c r="T174" s="222"/>
    </row>
    <row r="175" spans="1:20" ht="14.25" customHeight="1">
      <c r="A175" s="222"/>
      <c r="B175" s="222"/>
      <c r="C175" s="222"/>
      <c r="D175" s="222"/>
      <c r="E175" s="222"/>
      <c r="F175" s="222"/>
      <c r="G175" s="222"/>
      <c r="H175" s="241"/>
      <c r="I175" s="222"/>
      <c r="J175" s="222"/>
      <c r="K175" s="222"/>
      <c r="L175" s="222"/>
      <c r="M175" s="222"/>
      <c r="N175" s="222"/>
      <c r="O175" s="222"/>
      <c r="P175" s="222"/>
      <c r="Q175" s="222"/>
      <c r="R175" s="222"/>
      <c r="S175" s="222"/>
      <c r="T175" s="222"/>
    </row>
    <row r="176" spans="1:20" ht="14.25" customHeight="1">
      <c r="A176" s="222"/>
      <c r="B176" s="222"/>
      <c r="C176" s="222"/>
      <c r="D176" s="222"/>
      <c r="E176" s="222"/>
      <c r="F176" s="222"/>
      <c r="G176" s="222"/>
      <c r="H176" s="241"/>
      <c r="I176" s="222"/>
      <c r="J176" s="222"/>
      <c r="K176" s="222"/>
      <c r="L176" s="222"/>
      <c r="M176" s="222"/>
      <c r="N176" s="222"/>
      <c r="O176" s="222"/>
      <c r="P176" s="222"/>
      <c r="Q176" s="222"/>
      <c r="R176" s="222"/>
      <c r="S176" s="222"/>
      <c r="T176" s="222"/>
    </row>
    <row r="177" spans="1:20" ht="14.25" customHeight="1">
      <c r="A177" s="222"/>
      <c r="B177" s="222"/>
      <c r="C177" s="222"/>
      <c r="D177" s="222"/>
      <c r="E177" s="222"/>
      <c r="F177" s="222"/>
      <c r="G177" s="222"/>
      <c r="H177" s="241"/>
      <c r="I177" s="222"/>
      <c r="J177" s="222"/>
      <c r="K177" s="222"/>
      <c r="L177" s="222"/>
      <c r="M177" s="222"/>
      <c r="N177" s="222"/>
      <c r="O177" s="222"/>
      <c r="P177" s="222"/>
      <c r="Q177" s="222"/>
      <c r="R177" s="222"/>
      <c r="S177" s="222"/>
      <c r="T177" s="222"/>
    </row>
    <row r="178" spans="1:20" ht="14.25" customHeight="1">
      <c r="A178" s="222"/>
      <c r="B178" s="222"/>
      <c r="C178" s="222"/>
      <c r="D178" s="222"/>
      <c r="E178" s="222"/>
      <c r="F178" s="222"/>
      <c r="G178" s="222"/>
      <c r="H178" s="241"/>
      <c r="I178" s="222"/>
      <c r="J178" s="222"/>
      <c r="K178" s="222"/>
      <c r="L178" s="222"/>
      <c r="M178" s="222"/>
      <c r="N178" s="222"/>
      <c r="O178" s="222"/>
      <c r="P178" s="222"/>
      <c r="Q178" s="222"/>
      <c r="R178" s="222"/>
      <c r="S178" s="222"/>
      <c r="T178" s="222"/>
    </row>
    <row r="179" spans="1:20" ht="14.25" customHeight="1">
      <c r="A179" s="222"/>
      <c r="B179" s="222"/>
      <c r="C179" s="222"/>
      <c r="D179" s="222"/>
      <c r="E179" s="222"/>
      <c r="F179" s="222"/>
      <c r="G179" s="222"/>
      <c r="H179" s="241"/>
      <c r="I179" s="222"/>
      <c r="J179" s="222"/>
      <c r="K179" s="222"/>
      <c r="L179" s="222"/>
      <c r="M179" s="222"/>
      <c r="N179" s="222"/>
      <c r="O179" s="222"/>
      <c r="P179" s="222"/>
      <c r="Q179" s="222"/>
      <c r="R179" s="222"/>
      <c r="S179" s="222"/>
      <c r="T179" s="222"/>
    </row>
    <row r="180" spans="1:20" ht="14.25" customHeight="1">
      <c r="A180" s="222"/>
      <c r="B180" s="222"/>
      <c r="C180" s="222"/>
      <c r="D180" s="222"/>
      <c r="E180" s="222"/>
      <c r="F180" s="222"/>
      <c r="G180" s="222"/>
      <c r="H180" s="241"/>
      <c r="I180" s="222"/>
      <c r="J180" s="222"/>
      <c r="K180" s="222"/>
      <c r="L180" s="222"/>
      <c r="M180" s="222"/>
      <c r="N180" s="222"/>
      <c r="O180" s="222"/>
      <c r="P180" s="222"/>
      <c r="Q180" s="222"/>
      <c r="R180" s="222"/>
      <c r="S180" s="222"/>
      <c r="T180" s="222"/>
    </row>
    <row r="181" spans="1:20" ht="14.25" customHeight="1">
      <c r="A181" s="222"/>
      <c r="B181" s="222"/>
      <c r="C181" s="222"/>
      <c r="D181" s="222"/>
      <c r="E181" s="222"/>
      <c r="F181" s="222"/>
      <c r="G181" s="222"/>
      <c r="H181" s="241"/>
      <c r="I181" s="222"/>
      <c r="J181" s="222"/>
      <c r="K181" s="222"/>
      <c r="L181" s="222"/>
      <c r="M181" s="222"/>
      <c r="N181" s="222"/>
      <c r="O181" s="222"/>
      <c r="P181" s="222"/>
      <c r="Q181" s="222"/>
      <c r="R181" s="222"/>
      <c r="S181" s="222"/>
      <c r="T181" s="222"/>
    </row>
    <row r="182" spans="1:20" ht="14.25" customHeight="1">
      <c r="A182" s="222"/>
      <c r="B182" s="222"/>
      <c r="C182" s="222"/>
      <c r="D182" s="222"/>
      <c r="E182" s="222"/>
      <c r="F182" s="222"/>
      <c r="G182" s="222"/>
      <c r="H182" s="241"/>
      <c r="I182" s="222"/>
      <c r="J182" s="222"/>
      <c r="K182" s="222"/>
      <c r="L182" s="222"/>
      <c r="M182" s="222"/>
      <c r="N182" s="222"/>
      <c r="O182" s="222"/>
      <c r="P182" s="222"/>
      <c r="Q182" s="222"/>
      <c r="R182" s="222"/>
      <c r="S182" s="222"/>
      <c r="T182" s="222"/>
    </row>
    <row r="183" spans="1:20" ht="14.25" customHeight="1">
      <c r="A183" s="222"/>
      <c r="B183" s="222"/>
      <c r="C183" s="222"/>
      <c r="D183" s="222"/>
      <c r="E183" s="222"/>
      <c r="F183" s="222"/>
      <c r="G183" s="222"/>
      <c r="H183" s="241"/>
      <c r="I183" s="222"/>
      <c r="J183" s="222"/>
      <c r="K183" s="222"/>
      <c r="L183" s="222"/>
      <c r="M183" s="222"/>
      <c r="N183" s="222"/>
      <c r="O183" s="222"/>
      <c r="P183" s="222"/>
      <c r="Q183" s="222"/>
      <c r="R183" s="222"/>
      <c r="S183" s="222"/>
      <c r="T183" s="222"/>
    </row>
    <row r="184" spans="1:20" ht="14.25" customHeight="1">
      <c r="A184" s="222"/>
      <c r="B184" s="222"/>
      <c r="C184" s="222"/>
      <c r="D184" s="222"/>
      <c r="E184" s="222"/>
      <c r="F184" s="222"/>
      <c r="G184" s="222"/>
      <c r="H184" s="241"/>
      <c r="I184" s="222"/>
      <c r="J184" s="222"/>
      <c r="K184" s="222"/>
      <c r="L184" s="222"/>
      <c r="M184" s="222"/>
      <c r="N184" s="222"/>
      <c r="O184" s="222"/>
      <c r="P184" s="222"/>
      <c r="Q184" s="222"/>
      <c r="R184" s="222"/>
      <c r="S184" s="222"/>
      <c r="T184" s="222"/>
    </row>
    <row r="185" spans="1:20" ht="14.25" customHeight="1">
      <c r="A185" s="222"/>
      <c r="B185" s="222"/>
      <c r="C185" s="222"/>
      <c r="D185" s="222"/>
      <c r="E185" s="222"/>
      <c r="F185" s="222"/>
      <c r="G185" s="222"/>
      <c r="H185" s="241"/>
      <c r="I185" s="222"/>
      <c r="J185" s="222"/>
      <c r="K185" s="222"/>
      <c r="L185" s="222"/>
      <c r="M185" s="222"/>
      <c r="N185" s="222"/>
      <c r="O185" s="222"/>
      <c r="P185" s="222"/>
      <c r="Q185" s="222"/>
      <c r="R185" s="222"/>
      <c r="S185" s="222"/>
      <c r="T185" s="222"/>
    </row>
    <row r="186" spans="1:20" ht="14.25" customHeight="1">
      <c r="A186" s="222"/>
      <c r="B186" s="222"/>
      <c r="C186" s="222"/>
      <c r="D186" s="222"/>
      <c r="E186" s="222"/>
      <c r="F186" s="222"/>
      <c r="G186" s="222"/>
      <c r="H186" s="241"/>
      <c r="I186" s="222"/>
      <c r="J186" s="222"/>
      <c r="K186" s="222"/>
      <c r="L186" s="222"/>
      <c r="M186" s="222"/>
      <c r="N186" s="222"/>
      <c r="O186" s="222"/>
      <c r="P186" s="222"/>
      <c r="Q186" s="222"/>
      <c r="R186" s="222"/>
      <c r="S186" s="222"/>
      <c r="T186" s="222"/>
    </row>
    <row r="187" spans="1:20" ht="14.25" customHeight="1">
      <c r="A187" s="222"/>
      <c r="B187" s="222"/>
      <c r="C187" s="222"/>
      <c r="D187" s="222"/>
      <c r="E187" s="222"/>
      <c r="F187" s="222"/>
      <c r="G187" s="222"/>
      <c r="H187" s="241"/>
      <c r="I187" s="222"/>
      <c r="J187" s="222"/>
      <c r="K187" s="222"/>
      <c r="L187" s="222"/>
      <c r="M187" s="222"/>
      <c r="N187" s="222"/>
      <c r="O187" s="222"/>
      <c r="P187" s="222"/>
      <c r="Q187" s="222"/>
      <c r="R187" s="222"/>
      <c r="S187" s="222"/>
      <c r="T187" s="222"/>
    </row>
    <row r="188" spans="1:20" ht="14.25" customHeight="1">
      <c r="A188" s="222"/>
      <c r="B188" s="222"/>
      <c r="C188" s="222"/>
      <c r="D188" s="222"/>
      <c r="E188" s="222"/>
      <c r="F188" s="222"/>
      <c r="G188" s="222"/>
      <c r="H188" s="241"/>
      <c r="I188" s="222"/>
      <c r="J188" s="222"/>
      <c r="K188" s="222"/>
      <c r="L188" s="222"/>
      <c r="M188" s="222"/>
      <c r="N188" s="222"/>
      <c r="O188" s="222"/>
      <c r="P188" s="222"/>
      <c r="Q188" s="222"/>
      <c r="R188" s="222"/>
      <c r="S188" s="222"/>
      <c r="T188" s="222"/>
    </row>
    <row r="189" spans="1:20" ht="14.25" customHeight="1">
      <c r="A189" s="222"/>
      <c r="B189" s="222"/>
      <c r="C189" s="222"/>
      <c r="D189" s="222"/>
      <c r="E189" s="222"/>
      <c r="F189" s="222"/>
      <c r="G189" s="222"/>
      <c r="H189" s="241"/>
      <c r="I189" s="222"/>
      <c r="J189" s="222"/>
      <c r="K189" s="222"/>
      <c r="L189" s="222"/>
      <c r="M189" s="222"/>
      <c r="N189" s="222"/>
      <c r="O189" s="222"/>
      <c r="P189" s="222"/>
      <c r="Q189" s="222"/>
      <c r="R189" s="222"/>
      <c r="S189" s="222"/>
      <c r="T189" s="222"/>
    </row>
    <row r="190" spans="1:20" ht="14.25" customHeight="1">
      <c r="A190" s="222"/>
      <c r="B190" s="222"/>
      <c r="C190" s="222"/>
      <c r="D190" s="222"/>
      <c r="E190" s="222"/>
      <c r="F190" s="222"/>
      <c r="G190" s="222"/>
      <c r="H190" s="241"/>
      <c r="I190" s="222"/>
      <c r="J190" s="222"/>
      <c r="K190" s="222"/>
      <c r="L190" s="222"/>
      <c r="M190" s="222"/>
      <c r="N190" s="222"/>
      <c r="O190" s="222"/>
      <c r="P190" s="222"/>
      <c r="Q190" s="222"/>
      <c r="R190" s="222"/>
      <c r="S190" s="222"/>
      <c r="T190" s="222"/>
    </row>
    <row r="191" spans="1:20" ht="14.25" customHeight="1">
      <c r="A191" s="222"/>
      <c r="B191" s="222"/>
      <c r="C191" s="222"/>
      <c r="D191" s="222"/>
      <c r="E191" s="222"/>
      <c r="F191" s="222"/>
      <c r="G191" s="222"/>
      <c r="H191" s="241"/>
      <c r="I191" s="222"/>
      <c r="J191" s="222"/>
      <c r="K191" s="222"/>
      <c r="L191" s="222"/>
      <c r="M191" s="222"/>
      <c r="N191" s="222"/>
      <c r="O191" s="222"/>
      <c r="P191" s="222"/>
      <c r="Q191" s="222"/>
      <c r="R191" s="222"/>
      <c r="S191" s="222"/>
      <c r="T191" s="222"/>
    </row>
    <row r="192" spans="1:20" ht="14.25" customHeight="1">
      <c r="A192" s="222"/>
      <c r="B192" s="222"/>
      <c r="C192" s="222"/>
      <c r="D192" s="222"/>
      <c r="E192" s="222"/>
      <c r="F192" s="222"/>
      <c r="G192" s="222"/>
      <c r="H192" s="241"/>
      <c r="I192" s="222"/>
      <c r="J192" s="222"/>
      <c r="K192" s="222"/>
      <c r="L192" s="222"/>
      <c r="M192" s="222"/>
      <c r="N192" s="222"/>
      <c r="O192" s="222"/>
      <c r="P192" s="222"/>
      <c r="Q192" s="222"/>
      <c r="R192" s="222"/>
      <c r="S192" s="222"/>
      <c r="T192" s="222"/>
    </row>
    <row r="193" spans="1:20" ht="14.25" customHeight="1">
      <c r="A193" s="222"/>
      <c r="B193" s="222"/>
      <c r="C193" s="222"/>
      <c r="D193" s="222"/>
      <c r="E193" s="222"/>
      <c r="F193" s="222"/>
      <c r="G193" s="222"/>
      <c r="H193" s="241"/>
      <c r="I193" s="222"/>
      <c r="J193" s="222"/>
      <c r="K193" s="222"/>
      <c r="L193" s="222"/>
      <c r="M193" s="222"/>
      <c r="N193" s="222"/>
      <c r="O193" s="222"/>
      <c r="P193" s="222"/>
      <c r="Q193" s="222"/>
      <c r="R193" s="222"/>
      <c r="S193" s="222"/>
      <c r="T193" s="222"/>
    </row>
    <row r="194" spans="1:20" ht="14.25" customHeight="1">
      <c r="A194" s="222"/>
      <c r="B194" s="222"/>
      <c r="C194" s="222"/>
      <c r="D194" s="222"/>
      <c r="E194" s="222"/>
      <c r="F194" s="222"/>
      <c r="G194" s="222"/>
      <c r="H194" s="241"/>
      <c r="I194" s="222"/>
      <c r="J194" s="222"/>
      <c r="K194" s="222"/>
      <c r="L194" s="222"/>
      <c r="M194" s="222"/>
      <c r="N194" s="222"/>
      <c r="O194" s="222"/>
      <c r="P194" s="222"/>
      <c r="Q194" s="222"/>
      <c r="R194" s="222"/>
      <c r="S194" s="222"/>
      <c r="T194" s="222"/>
    </row>
    <row r="195" spans="1:20" ht="14.25" customHeight="1">
      <c r="A195" s="222"/>
      <c r="B195" s="222"/>
      <c r="C195" s="222"/>
      <c r="D195" s="222"/>
      <c r="E195" s="222"/>
      <c r="F195" s="222"/>
      <c r="G195" s="222"/>
      <c r="H195" s="241"/>
      <c r="I195" s="222"/>
      <c r="J195" s="222"/>
      <c r="K195" s="222"/>
      <c r="L195" s="222"/>
      <c r="M195" s="222"/>
      <c r="N195" s="222"/>
      <c r="O195" s="222"/>
      <c r="P195" s="222"/>
      <c r="Q195" s="222"/>
      <c r="R195" s="222"/>
      <c r="S195" s="222"/>
      <c r="T195" s="222"/>
    </row>
    <row r="196" spans="1:20" ht="14.25" customHeight="1">
      <c r="A196" s="222"/>
      <c r="B196" s="222"/>
      <c r="C196" s="222"/>
      <c r="D196" s="222"/>
      <c r="E196" s="222"/>
      <c r="F196" s="222"/>
      <c r="G196" s="222"/>
      <c r="H196" s="241"/>
      <c r="I196" s="222"/>
      <c r="J196" s="222"/>
      <c r="K196" s="222"/>
      <c r="L196" s="222"/>
      <c r="M196" s="222"/>
      <c r="N196" s="222"/>
      <c r="O196" s="222"/>
      <c r="P196" s="222"/>
      <c r="Q196" s="222"/>
      <c r="R196" s="222"/>
      <c r="S196" s="222"/>
      <c r="T196" s="222"/>
    </row>
    <row r="197" spans="1:20" ht="14.25" customHeight="1">
      <c r="A197" s="222"/>
      <c r="B197" s="222"/>
      <c r="C197" s="222"/>
      <c r="D197" s="222"/>
      <c r="E197" s="222"/>
      <c r="F197" s="222"/>
      <c r="G197" s="222"/>
      <c r="H197" s="241"/>
      <c r="I197" s="222"/>
      <c r="J197" s="222"/>
      <c r="K197" s="222"/>
      <c r="L197" s="222"/>
      <c r="M197" s="222"/>
      <c r="N197" s="222"/>
      <c r="O197" s="222"/>
      <c r="P197" s="222"/>
      <c r="Q197" s="222"/>
      <c r="R197" s="222"/>
      <c r="S197" s="222"/>
      <c r="T197" s="222"/>
    </row>
    <row r="198" spans="1:20" ht="14.25" customHeight="1">
      <c r="A198" s="222"/>
      <c r="B198" s="222"/>
      <c r="C198" s="222"/>
      <c r="D198" s="222"/>
      <c r="E198" s="222"/>
      <c r="F198" s="222"/>
      <c r="G198" s="222"/>
      <c r="H198" s="241"/>
      <c r="I198" s="222"/>
      <c r="J198" s="222"/>
      <c r="K198" s="222"/>
      <c r="L198" s="222"/>
      <c r="M198" s="222"/>
      <c r="N198" s="222"/>
      <c r="O198" s="222"/>
      <c r="P198" s="222"/>
      <c r="Q198" s="222"/>
      <c r="R198" s="222"/>
      <c r="S198" s="222"/>
      <c r="T198" s="222"/>
    </row>
    <row r="199" spans="1:20" ht="14.25" customHeight="1">
      <c r="A199" s="222"/>
      <c r="B199" s="222"/>
      <c r="C199" s="222"/>
      <c r="D199" s="222"/>
      <c r="E199" s="222"/>
      <c r="F199" s="222"/>
      <c r="G199" s="222"/>
      <c r="H199" s="241"/>
      <c r="I199" s="222"/>
      <c r="J199" s="222"/>
      <c r="K199" s="222"/>
      <c r="L199" s="222"/>
      <c r="M199" s="222"/>
      <c r="N199" s="222"/>
      <c r="O199" s="222"/>
      <c r="P199" s="222"/>
      <c r="Q199" s="222"/>
      <c r="R199" s="222"/>
      <c r="S199" s="222"/>
      <c r="T199" s="222"/>
    </row>
    <row r="200" spans="1:20" ht="14.25" customHeight="1">
      <c r="A200" s="222"/>
      <c r="B200" s="222"/>
      <c r="C200" s="222"/>
      <c r="D200" s="222"/>
      <c r="E200" s="222"/>
      <c r="F200" s="222"/>
      <c r="G200" s="222"/>
      <c r="H200" s="241"/>
      <c r="I200" s="222"/>
      <c r="J200" s="222"/>
      <c r="K200" s="222"/>
      <c r="L200" s="222"/>
      <c r="M200" s="222"/>
      <c r="N200" s="222"/>
      <c r="O200" s="222"/>
      <c r="P200" s="222"/>
      <c r="Q200" s="222"/>
      <c r="R200" s="222"/>
      <c r="S200" s="222"/>
      <c r="T200" s="222"/>
    </row>
    <row r="201" spans="1:20" ht="14.25" customHeight="1">
      <c r="A201" s="222"/>
      <c r="B201" s="222"/>
      <c r="C201" s="222"/>
      <c r="D201" s="222"/>
      <c r="E201" s="222"/>
      <c r="F201" s="222"/>
      <c r="G201" s="222"/>
      <c r="H201" s="241"/>
      <c r="I201" s="222"/>
      <c r="J201" s="222"/>
      <c r="K201" s="222"/>
      <c r="L201" s="222"/>
      <c r="M201" s="222"/>
      <c r="N201" s="222"/>
      <c r="O201" s="222"/>
      <c r="P201" s="222"/>
      <c r="Q201" s="222"/>
      <c r="R201" s="222"/>
      <c r="S201" s="222"/>
      <c r="T201" s="222"/>
    </row>
    <row r="202" spans="1:20" ht="14.25" customHeight="1">
      <c r="A202" s="222"/>
      <c r="B202" s="222"/>
      <c r="C202" s="222"/>
      <c r="D202" s="222"/>
      <c r="E202" s="222"/>
      <c r="F202" s="222"/>
      <c r="G202" s="222"/>
      <c r="H202" s="241"/>
      <c r="I202" s="222"/>
      <c r="J202" s="222"/>
      <c r="K202" s="222"/>
      <c r="L202" s="222"/>
      <c r="M202" s="222"/>
      <c r="N202" s="222"/>
      <c r="O202" s="222"/>
      <c r="P202" s="222"/>
      <c r="Q202" s="222"/>
      <c r="R202" s="222"/>
      <c r="S202" s="222"/>
      <c r="T202" s="222"/>
    </row>
    <row r="203" spans="1:20" ht="14.25" customHeight="1">
      <c r="A203" s="222"/>
      <c r="B203" s="222"/>
      <c r="C203" s="222"/>
      <c r="D203" s="222"/>
      <c r="E203" s="222"/>
      <c r="F203" s="222"/>
      <c r="G203" s="222"/>
      <c r="H203" s="241"/>
      <c r="I203" s="222"/>
      <c r="J203" s="222"/>
      <c r="K203" s="222"/>
      <c r="L203" s="222"/>
      <c r="M203" s="222"/>
      <c r="N203" s="222"/>
      <c r="O203" s="222"/>
      <c r="P203" s="222"/>
      <c r="Q203" s="222"/>
      <c r="R203" s="222"/>
      <c r="S203" s="222"/>
      <c r="T203" s="222"/>
    </row>
    <row r="204" spans="1:20" ht="14.25" customHeight="1">
      <c r="A204" s="222"/>
      <c r="B204" s="222"/>
      <c r="C204" s="222"/>
      <c r="D204" s="222"/>
      <c r="E204" s="222"/>
      <c r="F204" s="222"/>
      <c r="G204" s="222"/>
      <c r="H204" s="241"/>
      <c r="I204" s="222"/>
      <c r="J204" s="222"/>
      <c r="K204" s="222"/>
      <c r="L204" s="222"/>
      <c r="M204" s="222"/>
      <c r="N204" s="222"/>
      <c r="O204" s="222"/>
      <c r="P204" s="222"/>
      <c r="Q204" s="222"/>
      <c r="R204" s="222"/>
      <c r="S204" s="222"/>
      <c r="T204" s="222"/>
    </row>
    <row r="205" spans="1:20" ht="14.25" customHeight="1">
      <c r="A205" s="222"/>
      <c r="B205" s="222"/>
      <c r="C205" s="222"/>
      <c r="D205" s="222"/>
      <c r="E205" s="222"/>
      <c r="F205" s="222"/>
      <c r="G205" s="222"/>
      <c r="H205" s="241"/>
      <c r="I205" s="222"/>
      <c r="J205" s="222"/>
      <c r="K205" s="222"/>
      <c r="L205" s="222"/>
      <c r="M205" s="222"/>
      <c r="N205" s="222"/>
      <c r="O205" s="222"/>
      <c r="P205" s="222"/>
      <c r="Q205" s="222"/>
      <c r="R205" s="222"/>
      <c r="S205" s="222"/>
      <c r="T205" s="222"/>
    </row>
    <row r="206" spans="1:20" ht="14.25" customHeight="1">
      <c r="A206" s="222"/>
      <c r="B206" s="222"/>
      <c r="C206" s="222"/>
      <c r="D206" s="222"/>
      <c r="E206" s="222"/>
      <c r="F206" s="222"/>
      <c r="G206" s="222"/>
      <c r="H206" s="241"/>
      <c r="I206" s="222"/>
      <c r="J206" s="222"/>
      <c r="K206" s="222"/>
      <c r="L206" s="222"/>
      <c r="M206" s="222"/>
      <c r="N206" s="222"/>
      <c r="O206" s="222"/>
      <c r="P206" s="222"/>
      <c r="Q206" s="222"/>
      <c r="R206" s="222"/>
      <c r="S206" s="222"/>
      <c r="T206" s="222"/>
    </row>
    <row r="207" spans="1:20" ht="14.25" customHeight="1">
      <c r="A207" s="222"/>
      <c r="B207" s="222"/>
      <c r="C207" s="222"/>
      <c r="D207" s="222"/>
      <c r="E207" s="222"/>
      <c r="F207" s="222"/>
      <c r="G207" s="222"/>
      <c r="H207" s="241"/>
      <c r="I207" s="222"/>
      <c r="J207" s="222"/>
      <c r="K207" s="222"/>
      <c r="L207" s="222"/>
      <c r="M207" s="222"/>
      <c r="N207" s="222"/>
      <c r="O207" s="222"/>
      <c r="P207" s="222"/>
      <c r="Q207" s="222"/>
      <c r="R207" s="222"/>
      <c r="S207" s="222"/>
      <c r="T207" s="222"/>
    </row>
    <row r="208" spans="1:20" ht="14.25" customHeight="1">
      <c r="A208" s="222"/>
      <c r="B208" s="222"/>
      <c r="C208" s="222"/>
      <c r="D208" s="222"/>
      <c r="E208" s="222"/>
      <c r="F208" s="222"/>
      <c r="G208" s="222"/>
      <c r="H208" s="241"/>
      <c r="I208" s="222"/>
      <c r="J208" s="222"/>
      <c r="K208" s="222"/>
      <c r="L208" s="222"/>
      <c r="M208" s="222"/>
      <c r="N208" s="222"/>
      <c r="O208" s="222"/>
      <c r="P208" s="222"/>
      <c r="Q208" s="222"/>
      <c r="R208" s="222"/>
      <c r="S208" s="222"/>
      <c r="T208" s="222"/>
    </row>
    <row r="209" spans="1:20" ht="14.25" customHeight="1">
      <c r="A209" s="222"/>
      <c r="B209" s="222"/>
      <c r="C209" s="222"/>
      <c r="D209" s="222"/>
      <c r="E209" s="222"/>
      <c r="F209" s="222"/>
      <c r="G209" s="222"/>
      <c r="H209" s="241"/>
      <c r="I209" s="222"/>
      <c r="J209" s="222"/>
      <c r="K209" s="222"/>
      <c r="L209" s="222"/>
      <c r="M209" s="222"/>
      <c r="N209" s="222"/>
      <c r="O209" s="222"/>
      <c r="P209" s="222"/>
      <c r="Q209" s="222"/>
      <c r="R209" s="222"/>
      <c r="S209" s="222"/>
      <c r="T209" s="222"/>
    </row>
    <row r="210" spans="1:20" ht="14.25" customHeight="1">
      <c r="A210" s="222"/>
      <c r="B210" s="222"/>
      <c r="C210" s="222"/>
      <c r="D210" s="222"/>
      <c r="E210" s="222"/>
      <c r="F210" s="222"/>
      <c r="G210" s="222"/>
      <c r="H210" s="241"/>
      <c r="I210" s="222"/>
      <c r="J210" s="222"/>
      <c r="K210" s="222"/>
      <c r="L210" s="222"/>
      <c r="M210" s="222"/>
      <c r="N210" s="222"/>
      <c r="O210" s="222"/>
      <c r="P210" s="222"/>
      <c r="Q210" s="222"/>
      <c r="R210" s="222"/>
      <c r="S210" s="222"/>
      <c r="T210" s="222"/>
    </row>
    <row r="211" spans="1:20" ht="14.25" customHeight="1">
      <c r="A211" s="222"/>
      <c r="B211" s="222"/>
      <c r="C211" s="222"/>
      <c r="D211" s="222"/>
      <c r="E211" s="222"/>
      <c r="F211" s="222"/>
      <c r="G211" s="222"/>
      <c r="H211" s="241"/>
      <c r="I211" s="222"/>
      <c r="J211" s="222"/>
      <c r="K211" s="222"/>
      <c r="L211" s="222"/>
      <c r="M211" s="222"/>
      <c r="N211" s="222"/>
      <c r="O211" s="222"/>
      <c r="P211" s="222"/>
      <c r="Q211" s="222"/>
      <c r="R211" s="222"/>
      <c r="S211" s="222"/>
      <c r="T211" s="222"/>
    </row>
    <row r="212" spans="1:20" ht="14.25" customHeight="1">
      <c r="A212" s="222"/>
      <c r="B212" s="222"/>
      <c r="C212" s="222"/>
      <c r="D212" s="222"/>
      <c r="E212" s="222"/>
      <c r="F212" s="222"/>
      <c r="G212" s="222"/>
      <c r="H212" s="241"/>
      <c r="I212" s="222"/>
      <c r="J212" s="222"/>
      <c r="K212" s="222"/>
      <c r="L212" s="222"/>
      <c r="M212" s="222"/>
      <c r="N212" s="222"/>
      <c r="O212" s="222"/>
      <c r="P212" s="222"/>
      <c r="Q212" s="222"/>
      <c r="R212" s="222"/>
      <c r="S212" s="222"/>
      <c r="T212" s="222"/>
    </row>
    <row r="213" spans="1:20" ht="14.25" customHeight="1">
      <c r="A213" s="222"/>
      <c r="B213" s="222"/>
      <c r="C213" s="222"/>
      <c r="D213" s="222"/>
      <c r="E213" s="222"/>
      <c r="F213" s="222"/>
      <c r="G213" s="222"/>
      <c r="H213" s="241"/>
      <c r="I213" s="222"/>
      <c r="J213" s="222"/>
      <c r="K213" s="222"/>
      <c r="L213" s="222"/>
      <c r="M213" s="222"/>
      <c r="N213" s="222"/>
      <c r="O213" s="222"/>
      <c r="P213" s="222"/>
      <c r="Q213" s="222"/>
      <c r="R213" s="222"/>
      <c r="S213" s="222"/>
      <c r="T213" s="222"/>
    </row>
    <row r="214" spans="1:20" ht="14.25" customHeight="1">
      <c r="A214" s="222"/>
      <c r="B214" s="222"/>
      <c r="C214" s="222"/>
      <c r="D214" s="222"/>
      <c r="E214" s="222"/>
      <c r="F214" s="222"/>
      <c r="G214" s="222"/>
      <c r="H214" s="241"/>
      <c r="I214" s="222"/>
      <c r="J214" s="222"/>
      <c r="K214" s="222"/>
      <c r="L214" s="222"/>
      <c r="M214" s="222"/>
      <c r="N214" s="222"/>
      <c r="O214" s="222"/>
      <c r="P214" s="222"/>
      <c r="Q214" s="222"/>
      <c r="R214" s="222"/>
      <c r="S214" s="222"/>
      <c r="T214" s="222"/>
    </row>
    <row r="215" spans="1:20" ht="14.25" customHeight="1">
      <c r="A215" s="222"/>
      <c r="B215" s="222"/>
      <c r="C215" s="222"/>
      <c r="D215" s="222"/>
      <c r="E215" s="222"/>
      <c r="F215" s="222"/>
      <c r="G215" s="222"/>
      <c r="H215" s="241"/>
      <c r="I215" s="222"/>
      <c r="J215" s="222"/>
      <c r="K215" s="222"/>
      <c r="L215" s="222"/>
      <c r="M215" s="222"/>
      <c r="N215" s="222"/>
      <c r="O215" s="222"/>
      <c r="P215" s="222"/>
      <c r="Q215" s="222"/>
      <c r="R215" s="222"/>
      <c r="S215" s="222"/>
      <c r="T215" s="222"/>
    </row>
    <row r="216" spans="1:20" ht="14.25" customHeight="1">
      <c r="A216" s="222"/>
      <c r="B216" s="222"/>
      <c r="C216" s="222"/>
      <c r="D216" s="222"/>
      <c r="E216" s="222"/>
      <c r="F216" s="222"/>
      <c r="G216" s="222"/>
      <c r="H216" s="241"/>
      <c r="I216" s="222"/>
      <c r="J216" s="222"/>
      <c r="K216" s="222"/>
      <c r="L216" s="222"/>
      <c r="M216" s="222"/>
      <c r="N216" s="222"/>
      <c r="O216" s="222"/>
      <c r="P216" s="222"/>
      <c r="Q216" s="222"/>
      <c r="R216" s="222"/>
      <c r="S216" s="222"/>
      <c r="T216" s="222"/>
    </row>
    <row r="217" spans="1:20" ht="14.25" customHeight="1">
      <c r="A217" s="222"/>
      <c r="B217" s="222"/>
      <c r="C217" s="222"/>
      <c r="D217" s="222"/>
      <c r="E217" s="222"/>
      <c r="F217" s="222"/>
      <c r="G217" s="222"/>
      <c r="H217" s="241"/>
      <c r="I217" s="222"/>
      <c r="J217" s="222"/>
      <c r="K217" s="222"/>
      <c r="L217" s="222"/>
      <c r="M217" s="222"/>
      <c r="N217" s="222"/>
      <c r="O217" s="222"/>
      <c r="P217" s="222"/>
      <c r="Q217" s="222"/>
      <c r="R217" s="222"/>
      <c r="S217" s="222"/>
      <c r="T217" s="222"/>
    </row>
    <row r="218" spans="1:20" ht="14.25" customHeight="1">
      <c r="A218" s="222"/>
      <c r="B218" s="222"/>
      <c r="C218" s="222"/>
      <c r="D218" s="222"/>
      <c r="E218" s="222"/>
      <c r="F218" s="222"/>
      <c r="G218" s="222"/>
      <c r="H218" s="241"/>
      <c r="I218" s="222"/>
      <c r="J218" s="222"/>
      <c r="K218" s="222"/>
      <c r="L218" s="222"/>
      <c r="M218" s="222"/>
      <c r="N218" s="222"/>
      <c r="O218" s="222"/>
      <c r="P218" s="222"/>
      <c r="Q218" s="222"/>
      <c r="R218" s="222"/>
      <c r="S218" s="222"/>
      <c r="T218" s="222"/>
    </row>
    <row r="219" spans="1:20" ht="14.25" customHeight="1">
      <c r="A219" s="222"/>
      <c r="B219" s="222"/>
      <c r="C219" s="222"/>
      <c r="D219" s="222"/>
      <c r="E219" s="222"/>
      <c r="F219" s="222"/>
      <c r="G219" s="222"/>
      <c r="H219" s="241"/>
      <c r="I219" s="222"/>
      <c r="J219" s="222"/>
      <c r="K219" s="222"/>
      <c r="L219" s="222"/>
      <c r="M219" s="222"/>
      <c r="N219" s="222"/>
      <c r="O219" s="222"/>
      <c r="P219" s="222"/>
      <c r="Q219" s="222"/>
      <c r="R219" s="222"/>
      <c r="S219" s="222"/>
      <c r="T219" s="222"/>
    </row>
    <row r="220" spans="1:20" ht="14.25" customHeight="1">
      <c r="A220" s="222"/>
      <c r="B220" s="222"/>
      <c r="C220" s="222"/>
      <c r="D220" s="222"/>
      <c r="E220" s="222"/>
      <c r="F220" s="222"/>
      <c r="G220" s="222"/>
      <c r="H220" s="241"/>
      <c r="I220" s="222"/>
      <c r="J220" s="222"/>
      <c r="K220" s="222"/>
      <c r="L220" s="222"/>
      <c r="M220" s="222"/>
      <c r="N220" s="222"/>
      <c r="O220" s="222"/>
      <c r="P220" s="222"/>
      <c r="Q220" s="222"/>
      <c r="R220" s="222"/>
      <c r="S220" s="222"/>
      <c r="T220" s="222"/>
    </row>
    <row r="221" spans="1:20" ht="15.75" customHeight="1"/>
    <row r="222" spans="1:20" ht="15.75" customHeight="1"/>
    <row r="223" spans="1:20" ht="15.75" customHeight="1"/>
    <row r="224" spans="1:2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B1"/>
    <mergeCell ref="A2:F2"/>
    <mergeCell ref="D29:I29"/>
    <mergeCell ref="K29:P29"/>
  </mergeCells>
  <dataValidations count="1">
    <dataValidation type="list" allowBlank="1" sqref="C5:C19" xr:uid="{00000000-0002-0000-1100-000000000000}">
      <formula1>"✓"</formula1>
    </dataValidation>
  </dataValidations>
  <pageMargins left="0.7" right="0.7" top="0.75" bottom="0.75" header="0" footer="0"/>
  <pageSetup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80000"/>
    <outlinePr summaryBelow="0" summaryRight="0"/>
    <pageSetUpPr fitToPage="1"/>
  </sheetPr>
  <dimension ref="A1:Z1000"/>
  <sheetViews>
    <sheetView showGridLines="0" zoomScale="50" zoomScaleNormal="50" workbookViewId="0">
      <selection activeCell="A34" sqref="A1:F34"/>
    </sheetView>
  </sheetViews>
  <sheetFormatPr defaultColWidth="12.59765625" defaultRowHeight="15" customHeight="1"/>
  <cols>
    <col min="1" max="1" width="8.8984375" customWidth="1"/>
    <col min="2" max="2" width="12.59765625" customWidth="1"/>
    <col min="3" max="3" width="32.8984375" customWidth="1"/>
    <col min="4" max="4" width="74.8984375" customWidth="1"/>
    <col min="5" max="6" width="13" customWidth="1"/>
  </cols>
  <sheetData>
    <row r="1" spans="1:26" ht="39.75" customHeight="1">
      <c r="A1" s="301" t="s">
        <v>0</v>
      </c>
      <c r="B1" s="301"/>
      <c r="C1" s="301"/>
      <c r="D1" s="301"/>
      <c r="E1" s="301"/>
      <c r="F1" s="301"/>
      <c r="G1" s="6"/>
      <c r="H1" s="6"/>
      <c r="I1" s="6"/>
      <c r="J1" s="6"/>
      <c r="K1" s="6"/>
      <c r="L1" s="6"/>
      <c r="M1" s="6"/>
      <c r="N1" s="6"/>
      <c r="O1" s="6"/>
      <c r="P1" s="6"/>
      <c r="Q1" s="6"/>
      <c r="R1" s="6"/>
      <c r="S1" s="6"/>
      <c r="T1" s="6"/>
      <c r="U1" s="6"/>
      <c r="V1" s="6"/>
      <c r="W1" s="6"/>
      <c r="X1" s="119"/>
      <c r="Y1" s="6"/>
      <c r="Z1" s="6"/>
    </row>
    <row r="2" spans="1:26" ht="71.25" customHeight="1">
      <c r="A2" s="300" t="s">
        <v>668</v>
      </c>
      <c r="B2" s="284"/>
      <c r="C2" s="284"/>
      <c r="D2" s="284"/>
      <c r="E2" s="284"/>
      <c r="F2" s="284"/>
      <c r="J2" s="7"/>
      <c r="K2" s="7"/>
      <c r="L2" s="7"/>
      <c r="M2" s="7"/>
      <c r="N2" s="7"/>
      <c r="O2" s="7"/>
      <c r="P2" s="7"/>
      <c r="Q2" s="7"/>
      <c r="R2" s="7"/>
      <c r="S2" s="7"/>
      <c r="T2" s="7"/>
      <c r="X2" s="120"/>
    </row>
    <row r="3" spans="1:26" ht="17.399999999999999">
      <c r="A3" s="121" t="s">
        <v>1</v>
      </c>
      <c r="B3" s="287" t="s">
        <v>2</v>
      </c>
      <c r="C3" s="288"/>
      <c r="D3" s="283" t="s">
        <v>3</v>
      </c>
      <c r="E3" s="284"/>
      <c r="F3" s="284"/>
      <c r="G3" s="7"/>
      <c r="H3" s="7"/>
      <c r="I3" s="7"/>
      <c r="J3" s="7"/>
      <c r="K3" s="7"/>
      <c r="L3" s="7"/>
      <c r="M3" s="7"/>
      <c r="N3" s="7"/>
      <c r="O3" s="7"/>
      <c r="P3" s="7"/>
      <c r="Q3" s="7"/>
      <c r="R3" s="7"/>
      <c r="S3" s="7"/>
      <c r="T3" s="7"/>
      <c r="U3" s="7"/>
      <c r="V3" s="7"/>
      <c r="W3" s="7"/>
      <c r="X3" s="122"/>
    </row>
    <row r="4" spans="1:26" ht="17.399999999999999">
      <c r="A4" s="287"/>
      <c r="B4" s="287"/>
      <c r="C4" s="288"/>
      <c r="D4" s="296"/>
      <c r="E4" s="297"/>
      <c r="F4" s="297"/>
      <c r="G4" s="7"/>
      <c r="H4" s="7"/>
      <c r="I4" s="7"/>
      <c r="J4" s="7"/>
      <c r="K4" s="7"/>
      <c r="L4" s="7"/>
      <c r="M4" s="7"/>
      <c r="N4" s="7"/>
      <c r="O4" s="7"/>
      <c r="P4" s="7"/>
      <c r="Q4" s="7"/>
      <c r="R4" s="7"/>
      <c r="S4" s="7"/>
      <c r="T4" s="7"/>
      <c r="U4" s="7"/>
      <c r="V4" s="7"/>
      <c r="W4" s="7"/>
      <c r="X4" s="122"/>
    </row>
    <row r="5" spans="1:26" ht="17.399999999999999">
      <c r="A5" s="121" t="s">
        <v>4</v>
      </c>
      <c r="B5" s="287" t="s">
        <v>5</v>
      </c>
      <c r="C5" s="288"/>
      <c r="D5" s="283" t="s">
        <v>6</v>
      </c>
      <c r="E5" s="284"/>
      <c r="F5" s="284"/>
      <c r="G5" s="7"/>
      <c r="H5" s="7"/>
      <c r="I5" s="7"/>
      <c r="J5" s="7"/>
      <c r="K5" s="7"/>
      <c r="L5" s="7"/>
      <c r="M5" s="7"/>
      <c r="N5" s="7"/>
      <c r="O5" s="7"/>
      <c r="P5" s="7"/>
      <c r="Q5" s="7"/>
      <c r="R5" s="7"/>
      <c r="S5" s="7"/>
      <c r="T5" s="7"/>
      <c r="U5" s="7"/>
      <c r="V5" s="7"/>
      <c r="W5" s="7"/>
      <c r="X5" s="122"/>
    </row>
    <row r="6" spans="1:26" ht="17.399999999999999">
      <c r="A6" s="287"/>
      <c r="B6" s="287"/>
      <c r="C6" s="288"/>
      <c r="D6" s="298"/>
      <c r="E6" s="299"/>
      <c r="F6" s="299"/>
      <c r="G6" s="7"/>
      <c r="H6" s="7"/>
      <c r="I6" s="7"/>
      <c r="J6" s="123"/>
      <c r="K6" s="123"/>
      <c r="L6" s="123"/>
      <c r="M6" s="123"/>
      <c r="N6" s="123"/>
      <c r="O6" s="123"/>
      <c r="P6" s="123"/>
      <c r="Q6" s="123"/>
      <c r="R6" s="123"/>
      <c r="S6" s="123"/>
      <c r="T6" s="123"/>
      <c r="U6" s="125"/>
      <c r="V6" s="125"/>
      <c r="W6" s="125"/>
      <c r="X6" s="125"/>
    </row>
    <row r="7" spans="1:26" ht="17.399999999999999">
      <c r="A7" s="121" t="s">
        <v>7</v>
      </c>
      <c r="B7" s="287" t="s">
        <v>8</v>
      </c>
      <c r="C7" s="288"/>
      <c r="D7" s="283" t="s">
        <v>9</v>
      </c>
      <c r="E7" s="284"/>
      <c r="F7" s="284"/>
      <c r="G7" s="7"/>
      <c r="H7" s="7"/>
      <c r="I7" s="7"/>
      <c r="J7" s="7"/>
      <c r="K7" s="7"/>
      <c r="L7" s="7"/>
      <c r="M7" s="7"/>
      <c r="N7" s="7"/>
      <c r="O7" s="7"/>
      <c r="P7" s="7"/>
      <c r="Q7" s="7"/>
      <c r="R7" s="7"/>
      <c r="S7" s="7"/>
      <c r="T7" s="7"/>
      <c r="U7" s="7"/>
      <c r="V7" s="7"/>
      <c r="W7" s="7"/>
      <c r="X7" s="122"/>
    </row>
    <row r="8" spans="1:26">
      <c r="A8" s="285"/>
      <c r="B8" s="284"/>
      <c r="C8" s="284"/>
      <c r="D8" s="296"/>
      <c r="E8" s="297"/>
      <c r="F8" s="297"/>
      <c r="G8" s="7"/>
      <c r="H8" s="7"/>
      <c r="I8" s="7"/>
      <c r="J8" s="7"/>
      <c r="K8" s="7"/>
      <c r="L8" s="7"/>
      <c r="M8" s="7"/>
      <c r="N8" s="7"/>
      <c r="O8" s="7"/>
      <c r="P8" s="7"/>
      <c r="Q8" s="7"/>
      <c r="R8" s="7"/>
      <c r="S8" s="7"/>
      <c r="T8" s="7"/>
      <c r="U8" s="7"/>
      <c r="V8" s="7"/>
      <c r="W8" s="7"/>
      <c r="X8" s="122"/>
    </row>
    <row r="9" spans="1:26" ht="17.399999999999999">
      <c r="A9" s="121" t="s">
        <v>10</v>
      </c>
      <c r="B9" s="287" t="s">
        <v>11</v>
      </c>
      <c r="C9" s="288"/>
      <c r="D9" s="283" t="s">
        <v>12</v>
      </c>
      <c r="E9" s="284"/>
      <c r="F9" s="284"/>
      <c r="G9" s="7"/>
      <c r="H9" s="8"/>
      <c r="I9" s="7"/>
      <c r="J9" s="7"/>
      <c r="K9" s="7"/>
      <c r="L9" s="7"/>
      <c r="M9" s="7"/>
      <c r="N9" s="7"/>
      <c r="O9" s="7"/>
      <c r="P9" s="7"/>
      <c r="Q9" s="7"/>
      <c r="R9" s="7"/>
      <c r="S9" s="7"/>
      <c r="T9" s="7"/>
      <c r="U9" s="7"/>
      <c r="V9" s="7"/>
      <c r="W9" s="7"/>
      <c r="X9" s="122"/>
    </row>
    <row r="10" spans="1:26">
      <c r="A10" s="285"/>
      <c r="B10" s="284"/>
      <c r="C10" s="284"/>
      <c r="D10" s="303"/>
      <c r="E10" s="304"/>
      <c r="F10" s="304"/>
      <c r="G10" s="7"/>
      <c r="H10" s="7"/>
      <c r="I10" s="7"/>
      <c r="J10" s="7"/>
      <c r="K10" s="7"/>
      <c r="L10" s="7"/>
      <c r="M10" s="7"/>
      <c r="N10" s="7"/>
      <c r="O10" s="7"/>
      <c r="P10" s="7"/>
      <c r="Q10" s="7"/>
      <c r="R10" s="7"/>
      <c r="S10" s="7"/>
      <c r="T10" s="7"/>
      <c r="U10" s="7"/>
      <c r="V10" s="7"/>
      <c r="W10" s="7"/>
      <c r="X10" s="122"/>
    </row>
    <row r="11" spans="1:26" ht="17.399999999999999">
      <c r="A11" s="121" t="s">
        <v>13</v>
      </c>
      <c r="B11" s="287" t="s">
        <v>14</v>
      </c>
      <c r="C11" s="288"/>
      <c r="D11" s="283" t="s">
        <v>15</v>
      </c>
      <c r="E11" s="284"/>
      <c r="F11" s="284"/>
      <c r="G11" s="7"/>
      <c r="H11" s="7"/>
      <c r="I11" s="7"/>
      <c r="J11" s="123"/>
      <c r="K11" s="123"/>
      <c r="L11" s="123"/>
      <c r="M11" s="123"/>
      <c r="N11" s="123"/>
      <c r="O11" s="123"/>
      <c r="P11" s="123"/>
      <c r="Q11" s="123"/>
      <c r="R11" s="123"/>
      <c r="S11" s="123"/>
      <c r="T11" s="123"/>
      <c r="U11" s="7"/>
      <c r="V11" s="7"/>
      <c r="W11" s="7"/>
      <c r="X11" s="122"/>
    </row>
    <row r="12" spans="1:26">
      <c r="A12" s="285"/>
      <c r="B12" s="284"/>
      <c r="C12" s="284"/>
      <c r="D12" s="296"/>
      <c r="E12" s="297"/>
      <c r="F12" s="297"/>
      <c r="G12" s="7"/>
      <c r="H12" s="7"/>
      <c r="I12" s="7"/>
      <c r="J12" s="7"/>
      <c r="K12" s="7"/>
      <c r="L12" s="7"/>
      <c r="M12" s="7"/>
      <c r="N12" s="7"/>
      <c r="O12" s="7"/>
      <c r="P12" s="7"/>
      <c r="Q12" s="7"/>
      <c r="R12" s="7"/>
      <c r="S12" s="7"/>
      <c r="T12" s="7"/>
      <c r="U12" s="7"/>
      <c r="V12" s="7"/>
      <c r="W12" s="7"/>
      <c r="X12" s="122"/>
    </row>
    <row r="13" spans="1:26" ht="33" customHeight="1">
      <c r="A13" s="121" t="s">
        <v>16</v>
      </c>
      <c r="B13" s="287" t="s">
        <v>17</v>
      </c>
      <c r="C13" s="288"/>
      <c r="D13" s="283" t="s">
        <v>18</v>
      </c>
      <c r="E13" s="284"/>
      <c r="F13" s="284"/>
      <c r="G13" s="7"/>
      <c r="H13" s="7"/>
      <c r="I13" s="7"/>
      <c r="J13" s="7"/>
      <c r="K13" s="7"/>
      <c r="L13" s="7"/>
      <c r="M13" s="7"/>
      <c r="N13" s="7"/>
      <c r="O13" s="7"/>
      <c r="P13" s="7"/>
      <c r="Q13" s="7"/>
      <c r="R13" s="7"/>
      <c r="S13" s="7"/>
      <c r="T13" s="7"/>
      <c r="U13" s="7"/>
      <c r="V13" s="7"/>
      <c r="W13" s="7"/>
      <c r="X13" s="122"/>
    </row>
    <row r="14" spans="1:26" ht="11.25" customHeight="1">
      <c r="A14" s="287"/>
      <c r="B14" s="287"/>
      <c r="C14" s="287"/>
      <c r="D14" s="305"/>
      <c r="E14" s="305"/>
      <c r="F14" s="305"/>
      <c r="G14" s="123"/>
      <c r="H14" s="123"/>
      <c r="I14" s="123"/>
      <c r="J14" s="7"/>
      <c r="K14" s="7"/>
      <c r="L14" s="7"/>
      <c r="M14" s="7"/>
      <c r="N14" s="7"/>
      <c r="O14" s="7"/>
      <c r="P14" s="7"/>
      <c r="Q14" s="7"/>
      <c r="R14" s="7"/>
      <c r="S14" s="7"/>
      <c r="T14" s="7"/>
      <c r="U14" s="123"/>
      <c r="V14" s="123"/>
      <c r="W14" s="123"/>
      <c r="X14" s="123"/>
    </row>
    <row r="15" spans="1:26" ht="33" customHeight="1">
      <c r="A15" s="121" t="s">
        <v>19</v>
      </c>
      <c r="B15" s="287" t="s">
        <v>20</v>
      </c>
      <c r="C15" s="288"/>
      <c r="D15" s="283" t="s">
        <v>21</v>
      </c>
      <c r="E15" s="284"/>
      <c r="F15" s="284"/>
      <c r="G15" s="7"/>
      <c r="H15" s="7"/>
      <c r="I15" s="7"/>
      <c r="J15" s="7"/>
      <c r="K15" s="7"/>
      <c r="L15" s="7"/>
      <c r="M15" s="7"/>
      <c r="N15" s="7"/>
      <c r="O15" s="7"/>
      <c r="P15" s="7"/>
      <c r="Q15" s="7"/>
      <c r="R15" s="7"/>
      <c r="S15" s="7"/>
      <c r="T15" s="7"/>
      <c r="U15" s="7"/>
      <c r="V15" s="7"/>
      <c r="W15" s="7"/>
      <c r="X15" s="122"/>
    </row>
    <row r="16" spans="1:26">
      <c r="A16" s="285"/>
      <c r="B16" s="284"/>
      <c r="C16" s="284"/>
      <c r="D16" s="291"/>
      <c r="E16" s="292"/>
      <c r="F16" s="292"/>
      <c r="G16" s="7"/>
      <c r="H16" s="7"/>
      <c r="I16" s="7"/>
      <c r="J16" s="123"/>
      <c r="K16" s="123"/>
      <c r="L16" s="123"/>
      <c r="M16" s="123"/>
      <c r="N16" s="123"/>
      <c r="O16" s="123"/>
      <c r="P16" s="123"/>
      <c r="Q16" s="123"/>
      <c r="R16" s="123"/>
      <c r="S16" s="123"/>
      <c r="T16" s="123"/>
      <c r="U16" s="7"/>
      <c r="V16" s="7"/>
      <c r="W16" s="7"/>
      <c r="X16" s="122"/>
    </row>
    <row r="17" spans="1:24" ht="30" customHeight="1">
      <c r="A17" s="121" t="s">
        <v>22</v>
      </c>
      <c r="B17" s="287" t="s">
        <v>23</v>
      </c>
      <c r="C17" s="288"/>
      <c r="D17" s="293" t="s">
        <v>24</v>
      </c>
      <c r="E17" s="284"/>
      <c r="F17" s="284"/>
      <c r="G17" s="7"/>
      <c r="H17" s="7"/>
      <c r="I17" s="7"/>
      <c r="J17" s="7"/>
      <c r="K17" s="7"/>
      <c r="L17" s="7"/>
      <c r="M17" s="7"/>
      <c r="N17" s="7"/>
      <c r="O17" s="7"/>
      <c r="P17" s="7"/>
      <c r="Q17" s="7"/>
      <c r="R17" s="7"/>
      <c r="S17" s="7"/>
      <c r="T17" s="7"/>
      <c r="U17" s="7"/>
      <c r="V17" s="7"/>
      <c r="W17" s="7"/>
      <c r="X17" s="122"/>
    </row>
    <row r="18" spans="1:24" ht="17.399999999999999">
      <c r="A18" s="287"/>
      <c r="B18" s="287"/>
      <c r="C18" s="288"/>
      <c r="D18" s="298"/>
      <c r="E18" s="299"/>
      <c r="F18" s="299"/>
      <c r="G18" s="7"/>
      <c r="H18" s="7"/>
      <c r="I18" s="7"/>
      <c r="J18" s="7"/>
      <c r="K18" s="7"/>
      <c r="L18" s="7"/>
      <c r="M18" s="7"/>
      <c r="N18" s="7"/>
      <c r="O18" s="7"/>
      <c r="P18" s="7"/>
      <c r="Q18" s="7"/>
      <c r="R18" s="7"/>
      <c r="S18" s="7"/>
      <c r="T18" s="7"/>
      <c r="U18" s="7"/>
      <c r="V18" s="7"/>
      <c r="W18" s="7"/>
      <c r="X18" s="122"/>
    </row>
    <row r="19" spans="1:24" ht="30.75" customHeight="1">
      <c r="A19" s="121" t="s">
        <v>25</v>
      </c>
      <c r="B19" s="287" t="s">
        <v>26</v>
      </c>
      <c r="C19" s="288"/>
      <c r="D19" s="283" t="s">
        <v>27</v>
      </c>
      <c r="E19" s="284"/>
      <c r="F19" s="284"/>
      <c r="G19" s="7"/>
      <c r="H19" s="7"/>
      <c r="I19" s="7"/>
      <c r="J19" s="7"/>
      <c r="K19" s="7"/>
      <c r="L19" s="7"/>
      <c r="M19" s="7"/>
      <c r="N19" s="7"/>
      <c r="O19" s="7"/>
      <c r="P19" s="7"/>
      <c r="Q19" s="7"/>
      <c r="R19" s="7"/>
      <c r="S19" s="7"/>
      <c r="T19" s="7"/>
      <c r="U19" s="7"/>
      <c r="V19" s="7"/>
      <c r="W19" s="7"/>
      <c r="X19" s="122"/>
    </row>
    <row r="20" spans="1:24" ht="17.399999999999999">
      <c r="A20" s="287"/>
      <c r="B20" s="287"/>
      <c r="C20" s="288"/>
      <c r="D20" s="298"/>
      <c r="E20" s="299"/>
      <c r="F20" s="299"/>
      <c r="G20" s="7"/>
      <c r="H20" s="7"/>
      <c r="I20" s="7"/>
      <c r="J20" s="7"/>
      <c r="K20" s="7"/>
      <c r="L20" s="7"/>
      <c r="M20" s="7"/>
      <c r="N20" s="7"/>
      <c r="O20" s="7"/>
      <c r="P20" s="7"/>
      <c r="Q20" s="7"/>
      <c r="R20" s="7"/>
      <c r="S20" s="7"/>
      <c r="T20" s="7"/>
      <c r="U20" s="7"/>
      <c r="V20" s="7"/>
      <c r="W20" s="7"/>
      <c r="X20" s="122"/>
    </row>
    <row r="21" spans="1:24" ht="31.5" customHeight="1">
      <c r="A21" s="121" t="s">
        <v>28</v>
      </c>
      <c r="B21" s="287" t="s">
        <v>29</v>
      </c>
      <c r="C21" s="288"/>
      <c r="D21" s="283" t="s">
        <v>30</v>
      </c>
      <c r="E21" s="284"/>
      <c r="F21" s="284"/>
      <c r="G21" s="7"/>
      <c r="H21" s="7"/>
      <c r="I21" s="7"/>
      <c r="J21" s="123"/>
      <c r="K21" s="123"/>
      <c r="L21" s="123"/>
      <c r="M21" s="123"/>
      <c r="N21" s="123"/>
      <c r="O21" s="123"/>
      <c r="P21" s="123"/>
      <c r="Q21" s="123"/>
      <c r="R21" s="123"/>
      <c r="S21" s="123"/>
      <c r="T21" s="123"/>
      <c r="U21" s="7"/>
      <c r="V21" s="7"/>
      <c r="W21" s="7"/>
      <c r="X21" s="122"/>
    </row>
    <row r="22" spans="1:24" ht="15.75" customHeight="1">
      <c r="A22" s="285"/>
      <c r="B22" s="284"/>
      <c r="C22" s="284"/>
      <c r="D22" s="291"/>
      <c r="E22" s="292"/>
      <c r="F22" s="292"/>
      <c r="G22" s="7"/>
      <c r="H22" s="7"/>
      <c r="I22" s="7"/>
      <c r="J22" s="7"/>
      <c r="K22" s="7"/>
      <c r="L22" s="7"/>
      <c r="M22" s="7"/>
      <c r="N22" s="7"/>
      <c r="O22" s="7"/>
      <c r="P22" s="7"/>
      <c r="Q22" s="7"/>
      <c r="R22" s="7"/>
      <c r="S22" s="7"/>
      <c r="T22" s="7"/>
      <c r="U22" s="7"/>
      <c r="V22" s="7"/>
      <c r="W22" s="7"/>
      <c r="X22" s="122"/>
    </row>
    <row r="23" spans="1:24" ht="30" customHeight="1">
      <c r="A23" s="243" t="s">
        <v>31</v>
      </c>
      <c r="B23" s="294" t="s">
        <v>32</v>
      </c>
      <c r="C23" s="295"/>
      <c r="D23" s="283" t="s">
        <v>33</v>
      </c>
      <c r="E23" s="284"/>
      <c r="F23" s="284"/>
      <c r="G23" s="7"/>
      <c r="H23" s="7"/>
      <c r="I23" s="7"/>
      <c r="J23" s="7"/>
      <c r="K23" s="7"/>
      <c r="L23" s="7"/>
      <c r="M23" s="7"/>
      <c r="N23" s="7"/>
      <c r="O23" s="7"/>
      <c r="P23" s="7"/>
      <c r="Q23" s="7"/>
      <c r="R23" s="7"/>
      <c r="S23" s="7"/>
      <c r="T23" s="7"/>
      <c r="U23" s="7"/>
      <c r="V23" s="7"/>
      <c r="W23" s="7"/>
      <c r="X23" s="122"/>
    </row>
    <row r="24" spans="1:24" ht="15.75" customHeight="1">
      <c r="A24" s="285"/>
      <c r="B24" s="284"/>
      <c r="C24" s="284"/>
      <c r="D24" s="291"/>
      <c r="E24" s="292"/>
      <c r="F24" s="292"/>
      <c r="G24" s="7"/>
      <c r="H24" s="7"/>
      <c r="I24" s="7"/>
      <c r="J24" s="7"/>
      <c r="K24" s="7"/>
      <c r="L24" s="7"/>
      <c r="M24" s="7"/>
      <c r="N24" s="7"/>
      <c r="O24" s="7"/>
      <c r="P24" s="7"/>
      <c r="Q24" s="7"/>
      <c r="R24" s="7"/>
      <c r="S24" s="7"/>
      <c r="T24" s="7"/>
      <c r="U24" s="7"/>
      <c r="V24" s="7"/>
      <c r="W24" s="7"/>
      <c r="X24" s="122"/>
    </row>
    <row r="25" spans="1:24" ht="30.75" customHeight="1">
      <c r="A25" s="121" t="s">
        <v>34</v>
      </c>
      <c r="B25" s="287" t="s">
        <v>35</v>
      </c>
      <c r="C25" s="288"/>
      <c r="D25" s="283" t="s">
        <v>36</v>
      </c>
      <c r="E25" s="284"/>
      <c r="F25" s="284"/>
      <c r="G25" s="7"/>
      <c r="H25" s="7"/>
      <c r="I25" s="7"/>
      <c r="J25" s="7"/>
      <c r="K25" s="7"/>
      <c r="L25" s="7"/>
      <c r="M25" s="7"/>
      <c r="N25" s="7"/>
      <c r="O25" s="7"/>
      <c r="P25" s="7"/>
      <c r="Q25" s="7"/>
      <c r="R25" s="7"/>
      <c r="S25" s="7"/>
      <c r="T25" s="7"/>
      <c r="U25" s="7"/>
      <c r="V25" s="7"/>
      <c r="W25" s="7"/>
      <c r="X25" s="122"/>
    </row>
    <row r="26" spans="1:24" ht="15.75" customHeight="1">
      <c r="A26" s="285"/>
      <c r="B26" s="284"/>
      <c r="C26" s="284"/>
      <c r="D26" s="291"/>
      <c r="E26" s="292"/>
      <c r="F26" s="292"/>
      <c r="G26" s="7"/>
      <c r="H26" s="7"/>
      <c r="I26" s="7"/>
      <c r="J26" s="7"/>
      <c r="K26" s="7"/>
      <c r="L26" s="7"/>
      <c r="M26" s="7"/>
      <c r="N26" s="7"/>
      <c r="O26" s="7"/>
      <c r="P26" s="7"/>
      <c r="Q26" s="7"/>
      <c r="R26" s="7"/>
      <c r="S26" s="7"/>
      <c r="T26" s="7"/>
      <c r="U26" s="7"/>
      <c r="V26" s="7"/>
      <c r="W26" s="7"/>
      <c r="X26" s="122"/>
    </row>
    <row r="27" spans="1:24" ht="30" customHeight="1">
      <c r="A27" s="121" t="s">
        <v>37</v>
      </c>
      <c r="B27" s="287" t="s">
        <v>38</v>
      </c>
      <c r="C27" s="288"/>
      <c r="D27" s="283" t="s">
        <v>39</v>
      </c>
      <c r="E27" s="284"/>
      <c r="F27" s="284"/>
      <c r="G27" s="7"/>
      <c r="H27" s="7"/>
      <c r="I27" s="7"/>
      <c r="J27" s="7"/>
      <c r="K27" s="7"/>
      <c r="L27" s="7"/>
      <c r="M27" s="7"/>
      <c r="N27" s="7"/>
      <c r="O27" s="7"/>
      <c r="P27" s="7"/>
      <c r="Q27" s="7"/>
      <c r="R27" s="7"/>
      <c r="S27" s="7"/>
      <c r="T27" s="7"/>
      <c r="U27" s="7"/>
      <c r="V27" s="7"/>
      <c r="W27" s="7"/>
      <c r="X27" s="122"/>
    </row>
    <row r="28" spans="1:24" ht="15.75" customHeight="1">
      <c r="A28" s="285"/>
      <c r="B28" s="284"/>
      <c r="C28" s="284"/>
      <c r="D28" s="291"/>
      <c r="E28" s="292"/>
      <c r="F28" s="292"/>
      <c r="G28" s="7"/>
      <c r="H28" s="7"/>
      <c r="I28" s="7"/>
      <c r="J28" s="7"/>
      <c r="K28" s="7"/>
      <c r="L28" s="7"/>
      <c r="M28" s="7"/>
      <c r="N28" s="7"/>
      <c r="O28" s="7"/>
      <c r="P28" s="7"/>
      <c r="Q28" s="7"/>
      <c r="R28" s="7"/>
      <c r="S28" s="7"/>
      <c r="T28" s="7"/>
      <c r="U28" s="7"/>
      <c r="V28" s="7"/>
      <c r="W28" s="7"/>
      <c r="X28" s="122"/>
    </row>
    <row r="29" spans="1:24" ht="32.25" customHeight="1">
      <c r="A29" s="121" t="s">
        <v>40</v>
      </c>
      <c r="B29" s="287" t="s">
        <v>41</v>
      </c>
      <c r="C29" s="288"/>
      <c r="D29" s="283" t="s">
        <v>42</v>
      </c>
      <c r="E29" s="284"/>
      <c r="F29" s="284"/>
      <c r="G29" s="7"/>
      <c r="H29" s="7"/>
      <c r="I29" s="7"/>
      <c r="J29" s="7"/>
      <c r="K29" s="7"/>
      <c r="L29" s="7"/>
      <c r="M29" s="7"/>
      <c r="N29" s="7"/>
      <c r="O29" s="7"/>
      <c r="P29" s="7"/>
      <c r="Q29" s="7"/>
      <c r="R29" s="7"/>
      <c r="S29" s="7"/>
      <c r="T29" s="7"/>
      <c r="U29" s="7"/>
      <c r="V29" s="7"/>
      <c r="W29" s="7"/>
      <c r="X29" s="122"/>
    </row>
    <row r="30" spans="1:24" ht="15.75" customHeight="1">
      <c r="A30" s="285"/>
      <c r="B30" s="284"/>
      <c r="C30" s="284"/>
      <c r="D30" s="291"/>
      <c r="E30" s="292"/>
      <c r="F30" s="292"/>
      <c r="G30" s="7"/>
      <c r="H30" s="7"/>
      <c r="I30" s="7"/>
      <c r="J30" s="7"/>
      <c r="K30" s="7"/>
      <c r="L30" s="7"/>
      <c r="M30" s="7"/>
      <c r="N30" s="7"/>
      <c r="O30" s="7"/>
      <c r="P30" s="7"/>
      <c r="Q30" s="7"/>
      <c r="R30" s="7"/>
      <c r="S30" s="7"/>
      <c r="T30" s="7"/>
      <c r="U30" s="7"/>
      <c r="V30" s="7"/>
      <c r="W30" s="7"/>
      <c r="X30" s="122"/>
    </row>
    <row r="31" spans="1:24" ht="30.75" customHeight="1">
      <c r="A31" s="121" t="s">
        <v>43</v>
      </c>
      <c r="B31" s="287" t="s">
        <v>44</v>
      </c>
      <c r="C31" s="288"/>
      <c r="D31" s="283" t="s">
        <v>45</v>
      </c>
      <c r="E31" s="284"/>
      <c r="F31" s="284"/>
      <c r="G31" s="7"/>
      <c r="H31" s="7"/>
      <c r="I31" s="7"/>
      <c r="J31" s="7"/>
      <c r="K31" s="7"/>
      <c r="L31" s="7"/>
      <c r="M31" s="7"/>
      <c r="N31" s="7"/>
      <c r="O31" s="7"/>
      <c r="P31" s="7"/>
      <c r="Q31" s="7"/>
      <c r="R31" s="7"/>
      <c r="S31" s="7"/>
      <c r="T31" s="7"/>
      <c r="U31" s="7"/>
      <c r="V31" s="7"/>
      <c r="W31" s="7"/>
      <c r="X31" s="122"/>
    </row>
    <row r="32" spans="1:24" ht="15.75" customHeight="1">
      <c r="A32" s="285"/>
      <c r="B32" s="284"/>
      <c r="C32" s="284"/>
      <c r="D32" s="291"/>
      <c r="E32" s="292"/>
      <c r="F32" s="292"/>
      <c r="G32" s="7"/>
      <c r="H32" s="7"/>
      <c r="I32" s="7"/>
      <c r="J32" s="7"/>
      <c r="K32" s="7"/>
      <c r="L32" s="7"/>
      <c r="M32" s="7"/>
      <c r="N32" s="7"/>
      <c r="O32" s="7"/>
      <c r="P32" s="7"/>
      <c r="Q32" s="7"/>
      <c r="R32" s="7"/>
      <c r="S32" s="7"/>
      <c r="T32" s="7"/>
      <c r="U32" s="7"/>
      <c r="V32" s="7"/>
      <c r="W32" s="7"/>
      <c r="X32" s="122"/>
    </row>
    <row r="33" spans="1:24" ht="32.25" customHeight="1">
      <c r="A33" s="126" t="s">
        <v>46</v>
      </c>
      <c r="B33" s="289" t="s">
        <v>47</v>
      </c>
      <c r="C33" s="290"/>
      <c r="D33" s="286" t="s">
        <v>48</v>
      </c>
      <c r="E33" s="284"/>
      <c r="F33" s="284"/>
      <c r="G33" s="6"/>
      <c r="H33" s="6"/>
      <c r="I33" s="6"/>
      <c r="J33" s="6"/>
      <c r="K33" s="6"/>
      <c r="L33" s="6"/>
      <c r="M33" s="6"/>
      <c r="N33" s="6"/>
      <c r="O33" s="6"/>
      <c r="P33" s="6"/>
      <c r="Q33" s="6"/>
      <c r="R33" s="6"/>
      <c r="S33" s="6"/>
      <c r="T33" s="6"/>
      <c r="U33" s="6"/>
      <c r="V33" s="6"/>
      <c r="W33" s="6"/>
      <c r="X33" s="119"/>
    </row>
    <row r="34" spans="1:24" ht="15.75" customHeight="1">
      <c r="A34" s="302"/>
      <c r="B34" s="302"/>
      <c r="C34" s="302"/>
      <c r="D34" s="302"/>
      <c r="E34" s="302"/>
      <c r="F34" s="302"/>
      <c r="G34" s="6"/>
      <c r="H34" s="6"/>
      <c r="I34" s="6"/>
      <c r="J34" s="6"/>
      <c r="K34" s="6"/>
      <c r="L34" s="6"/>
      <c r="M34" s="6"/>
      <c r="N34" s="6"/>
      <c r="O34" s="6"/>
      <c r="P34" s="6"/>
      <c r="Q34" s="6"/>
      <c r="R34" s="6"/>
      <c r="S34" s="6"/>
      <c r="T34" s="6"/>
      <c r="U34" s="6"/>
      <c r="V34" s="6"/>
      <c r="W34" s="6"/>
      <c r="X34" s="119"/>
    </row>
    <row r="35" spans="1:24" ht="15.75" customHeight="1">
      <c r="A35" s="9"/>
      <c r="B35" s="9"/>
      <c r="C35" s="9"/>
      <c r="D35" s="9"/>
      <c r="X35" s="120"/>
    </row>
    <row r="36" spans="1:24" ht="15.75" customHeight="1">
      <c r="X36" s="120"/>
    </row>
    <row r="37" spans="1:24" ht="15.75" customHeight="1">
      <c r="X37" s="120"/>
    </row>
    <row r="38" spans="1:24" ht="15.75" customHeight="1">
      <c r="X38" s="120"/>
    </row>
    <row r="39" spans="1:24" ht="15.75" customHeight="1">
      <c r="X39" s="120"/>
    </row>
    <row r="40" spans="1:24" ht="15.75" customHeight="1">
      <c r="X40" s="120"/>
    </row>
    <row r="41" spans="1:24" ht="15.75" customHeight="1">
      <c r="X41" s="120"/>
    </row>
    <row r="42" spans="1:24" ht="15.75" customHeight="1">
      <c r="X42" s="120"/>
    </row>
    <row r="43" spans="1:24" ht="15.75" customHeight="1">
      <c r="X43" s="120"/>
    </row>
    <row r="44" spans="1:24" ht="15.75" customHeight="1">
      <c r="X44" s="120"/>
    </row>
    <row r="45" spans="1:24" ht="15.75" customHeight="1">
      <c r="X45" s="120"/>
    </row>
    <row r="46" spans="1:24" ht="15.75" customHeight="1">
      <c r="X46" s="120"/>
    </row>
    <row r="47" spans="1:24" ht="15.75" customHeight="1">
      <c r="X47" s="120"/>
    </row>
    <row r="48" spans="1:24" ht="15.75" customHeight="1">
      <c r="X48" s="120"/>
    </row>
    <row r="49" spans="24:24" ht="15.75" customHeight="1">
      <c r="X49" s="120"/>
    </row>
    <row r="50" spans="24:24" ht="15.75" customHeight="1">
      <c r="X50" s="120"/>
    </row>
    <row r="51" spans="24:24" ht="15.75" customHeight="1">
      <c r="X51" s="120"/>
    </row>
    <row r="52" spans="24:24" ht="15.75" customHeight="1">
      <c r="X52" s="120"/>
    </row>
    <row r="53" spans="24:24" ht="15.75" customHeight="1">
      <c r="X53" s="120"/>
    </row>
    <row r="54" spans="24:24" ht="15.75" customHeight="1">
      <c r="X54" s="120"/>
    </row>
    <row r="55" spans="24:24" ht="15.75" customHeight="1">
      <c r="X55" s="120"/>
    </row>
    <row r="56" spans="24:24" ht="15.75" customHeight="1">
      <c r="X56" s="120"/>
    </row>
    <row r="57" spans="24:24" ht="15.75" customHeight="1">
      <c r="X57" s="120"/>
    </row>
    <row r="58" spans="24:24" ht="15.75" customHeight="1">
      <c r="X58" s="120"/>
    </row>
    <row r="59" spans="24:24" ht="15.75" customHeight="1">
      <c r="X59" s="120"/>
    </row>
    <row r="60" spans="24:24" ht="15.75" customHeight="1">
      <c r="X60" s="120"/>
    </row>
    <row r="61" spans="24:24" ht="15.75" customHeight="1">
      <c r="X61" s="120"/>
    </row>
    <row r="62" spans="24:24" ht="15.75" customHeight="1">
      <c r="X62" s="120"/>
    </row>
    <row r="63" spans="24:24" ht="15.75" customHeight="1">
      <c r="X63" s="120"/>
    </row>
    <row r="64" spans="24:24" ht="15.75" customHeight="1">
      <c r="X64" s="120"/>
    </row>
    <row r="65" spans="24:24" ht="15.75" customHeight="1">
      <c r="X65" s="120"/>
    </row>
    <row r="66" spans="24:24" ht="15.75" customHeight="1">
      <c r="X66" s="120"/>
    </row>
    <row r="67" spans="24:24" ht="15.75" customHeight="1">
      <c r="X67" s="120"/>
    </row>
    <row r="68" spans="24:24" ht="15.75" customHeight="1">
      <c r="X68" s="120"/>
    </row>
    <row r="69" spans="24:24" ht="15.75" customHeight="1">
      <c r="X69" s="120"/>
    </row>
    <row r="70" spans="24:24" ht="15.75" customHeight="1">
      <c r="X70" s="120"/>
    </row>
    <row r="71" spans="24:24" ht="15.75" customHeight="1">
      <c r="X71" s="120"/>
    </row>
    <row r="72" spans="24:24" ht="15.75" customHeight="1">
      <c r="X72" s="120"/>
    </row>
    <row r="73" spans="24:24" ht="15.75" customHeight="1">
      <c r="X73" s="120"/>
    </row>
    <row r="74" spans="24:24" ht="15.75" customHeight="1">
      <c r="X74" s="120"/>
    </row>
    <row r="75" spans="24:24" ht="15.75" customHeight="1">
      <c r="X75" s="120"/>
    </row>
    <row r="76" spans="24:24" ht="15.75" customHeight="1">
      <c r="X76" s="120"/>
    </row>
    <row r="77" spans="24:24" ht="15.75" customHeight="1">
      <c r="X77" s="120"/>
    </row>
    <row r="78" spans="24:24" ht="15.75" customHeight="1">
      <c r="X78" s="120"/>
    </row>
    <row r="79" spans="24:24" ht="15.75" customHeight="1">
      <c r="X79" s="120"/>
    </row>
    <row r="80" spans="24:24" ht="15.75" customHeight="1">
      <c r="X80" s="120"/>
    </row>
    <row r="81" spans="1:24" ht="15.75" customHeight="1">
      <c r="X81" s="120"/>
    </row>
    <row r="82" spans="1:24" ht="15.75" customHeight="1">
      <c r="X82" s="120"/>
    </row>
    <row r="83" spans="1:24" ht="15.75" customHeight="1">
      <c r="X83" s="120"/>
    </row>
    <row r="84" spans="1:24" ht="15.75" customHeight="1">
      <c r="X84" s="120"/>
    </row>
    <row r="85" spans="1:24" ht="15.75" customHeight="1">
      <c r="X85" s="120"/>
    </row>
    <row r="86" spans="1:24" ht="15.75" customHeight="1">
      <c r="X86" s="120"/>
    </row>
    <row r="87" spans="1:24" ht="15.75" customHeight="1">
      <c r="X87" s="120"/>
    </row>
    <row r="88" spans="1:24" ht="15.75" customHeight="1">
      <c r="X88" s="120"/>
    </row>
    <row r="89" spans="1:24" ht="15.75" customHeight="1">
      <c r="X89" s="120"/>
    </row>
    <row r="90" spans="1:24" ht="15.75" customHeight="1">
      <c r="X90" s="120"/>
    </row>
    <row r="91" spans="1:24" ht="15.75" customHeight="1">
      <c r="X91" s="120"/>
    </row>
    <row r="92" spans="1:24" ht="15.75" customHeight="1">
      <c r="A92" s="120"/>
      <c r="B92" s="120"/>
      <c r="C92" s="120"/>
      <c r="X92" s="120"/>
    </row>
    <row r="93" spans="1:24" ht="15.75" customHeight="1">
      <c r="A93" s="120"/>
      <c r="B93" s="120"/>
      <c r="C93" s="120"/>
      <c r="X93" s="120"/>
    </row>
    <row r="94" spans="1:24" ht="15.75" customHeight="1">
      <c r="A94" s="120"/>
      <c r="B94" s="120"/>
      <c r="C94" s="120"/>
      <c r="X94" s="120"/>
    </row>
    <row r="95" spans="1:24" ht="15.75" customHeight="1">
      <c r="A95" s="120"/>
      <c r="B95" s="120"/>
      <c r="C95" s="120"/>
      <c r="X95" s="120"/>
    </row>
    <row r="96" spans="1:24" ht="15.75" customHeight="1">
      <c r="A96" s="120"/>
      <c r="B96" s="120"/>
      <c r="C96" s="120"/>
      <c r="X96" s="120"/>
    </row>
    <row r="97" spans="1:24" ht="15.75" customHeight="1">
      <c r="A97" s="120"/>
      <c r="B97" s="120"/>
      <c r="C97" s="120"/>
      <c r="X97" s="120"/>
    </row>
    <row r="98" spans="1:24" ht="15.75" customHeight="1">
      <c r="A98" s="120"/>
      <c r="B98" s="120"/>
      <c r="C98" s="120"/>
      <c r="X98" s="120"/>
    </row>
    <row r="99" spans="1:24" ht="15.75" customHeight="1">
      <c r="A99" s="120"/>
      <c r="B99" s="120"/>
      <c r="C99" s="120"/>
      <c r="X99" s="120"/>
    </row>
    <row r="100" spans="1:24" ht="15.75" customHeight="1">
      <c r="A100" s="120"/>
      <c r="B100" s="120"/>
      <c r="C100" s="120"/>
      <c r="X100" s="120"/>
    </row>
    <row r="101" spans="1:24" ht="15.75" customHeight="1">
      <c r="A101" s="120"/>
      <c r="B101" s="120"/>
      <c r="C101" s="120"/>
      <c r="X101" s="120"/>
    </row>
    <row r="102" spans="1:24" ht="15.75" customHeight="1">
      <c r="A102" s="120"/>
      <c r="B102" s="120"/>
      <c r="C102" s="120"/>
      <c r="X102" s="120"/>
    </row>
    <row r="103" spans="1:24" ht="15.75" customHeight="1">
      <c r="A103" s="120"/>
      <c r="B103" s="120"/>
      <c r="C103" s="120"/>
      <c r="X103" s="120"/>
    </row>
    <row r="104" spans="1:24" ht="15.75" customHeight="1">
      <c r="A104" s="120"/>
      <c r="B104" s="120"/>
      <c r="C104" s="120"/>
      <c r="X104" s="120"/>
    </row>
    <row r="105" spans="1:24" ht="15.75" customHeight="1">
      <c r="A105" s="120"/>
      <c r="B105" s="120"/>
      <c r="C105" s="120"/>
      <c r="X105" s="120"/>
    </row>
    <row r="106" spans="1:24" ht="15.75" customHeight="1">
      <c r="A106" s="120"/>
      <c r="B106" s="120"/>
      <c r="C106" s="120"/>
      <c r="X106" s="120"/>
    </row>
    <row r="107" spans="1:24" ht="15.75" customHeight="1">
      <c r="A107" s="120"/>
      <c r="B107" s="120"/>
      <c r="C107" s="120"/>
      <c r="X107" s="120"/>
    </row>
    <row r="108" spans="1:24" ht="15.75" customHeight="1">
      <c r="A108" s="120"/>
      <c r="B108" s="120"/>
      <c r="C108" s="120"/>
      <c r="X108" s="120"/>
    </row>
    <row r="109" spans="1:24" ht="15.75" customHeight="1">
      <c r="A109" s="120"/>
      <c r="B109" s="120"/>
      <c r="C109" s="120"/>
      <c r="X109" s="120"/>
    </row>
    <row r="110" spans="1:24" ht="15.75" customHeight="1">
      <c r="A110" s="120"/>
      <c r="B110" s="120"/>
      <c r="C110" s="120"/>
      <c r="X110" s="120"/>
    </row>
    <row r="111" spans="1:24" ht="15.75" customHeight="1">
      <c r="A111" s="120"/>
      <c r="B111" s="120"/>
      <c r="C111" s="120"/>
      <c r="X111" s="120"/>
    </row>
    <row r="112" spans="1:24" ht="15.75" customHeight="1">
      <c r="A112" s="120"/>
      <c r="B112" s="120"/>
      <c r="C112" s="120"/>
      <c r="X112" s="120"/>
    </row>
    <row r="113" spans="1:24" ht="15.75" customHeight="1">
      <c r="A113" s="120"/>
      <c r="B113" s="120"/>
      <c r="C113" s="120"/>
      <c r="X113" s="120"/>
    </row>
    <row r="114" spans="1:24" ht="15.75" customHeight="1">
      <c r="A114" s="120"/>
      <c r="B114" s="120"/>
      <c r="C114" s="120"/>
      <c r="X114" s="120"/>
    </row>
    <row r="115" spans="1:24" ht="15.75" customHeight="1">
      <c r="A115" s="120"/>
      <c r="B115" s="120"/>
      <c r="C115" s="120"/>
      <c r="X115" s="120"/>
    </row>
    <row r="116" spans="1:24" ht="15.75" customHeight="1">
      <c r="A116" s="120"/>
      <c r="B116" s="120"/>
      <c r="C116" s="120"/>
      <c r="X116" s="120"/>
    </row>
    <row r="117" spans="1:24" ht="15.75" customHeight="1">
      <c r="A117" s="120"/>
      <c r="B117" s="120"/>
      <c r="C117" s="120"/>
      <c r="X117" s="120"/>
    </row>
    <row r="118" spans="1:24" ht="15.75" customHeight="1">
      <c r="A118" s="120"/>
      <c r="B118" s="120"/>
      <c r="C118" s="120"/>
      <c r="X118" s="120"/>
    </row>
    <row r="119" spans="1:24" ht="15.75" customHeight="1">
      <c r="A119" s="120"/>
      <c r="B119" s="120"/>
      <c r="C119" s="120"/>
      <c r="X119" s="120"/>
    </row>
    <row r="120" spans="1:24" ht="15.75" customHeight="1">
      <c r="A120" s="120"/>
      <c r="B120" s="120"/>
      <c r="C120" s="120"/>
      <c r="X120" s="120"/>
    </row>
    <row r="121" spans="1:24" ht="15.75" customHeight="1">
      <c r="A121" s="120"/>
      <c r="B121" s="120"/>
      <c r="C121" s="120"/>
      <c r="X121" s="120"/>
    </row>
    <row r="122" spans="1:24" ht="15.75" customHeight="1">
      <c r="A122" s="120"/>
      <c r="B122" s="120"/>
      <c r="C122" s="120"/>
      <c r="X122" s="120"/>
    </row>
    <row r="123" spans="1:24" ht="15.75" customHeight="1">
      <c r="A123" s="120"/>
      <c r="B123" s="120"/>
      <c r="C123" s="120"/>
      <c r="X123" s="120"/>
    </row>
    <row r="124" spans="1:24" ht="15.75" customHeight="1">
      <c r="A124" s="120"/>
      <c r="B124" s="120"/>
      <c r="C124" s="120"/>
      <c r="X124" s="120"/>
    </row>
    <row r="125" spans="1:24" ht="15.75" customHeight="1">
      <c r="A125" s="120"/>
      <c r="B125" s="120"/>
      <c r="C125" s="120"/>
      <c r="X125" s="120"/>
    </row>
    <row r="126" spans="1:24" ht="15.75" customHeight="1">
      <c r="A126" s="120"/>
      <c r="B126" s="120"/>
      <c r="C126" s="120"/>
      <c r="X126" s="120"/>
    </row>
    <row r="127" spans="1:24" ht="15.75" customHeight="1">
      <c r="A127" s="120"/>
      <c r="B127" s="120"/>
      <c r="C127" s="120"/>
      <c r="X127" s="120"/>
    </row>
    <row r="128" spans="1:24" ht="15.75" customHeight="1">
      <c r="A128" s="120"/>
      <c r="B128" s="120"/>
      <c r="C128" s="120"/>
      <c r="X128" s="120"/>
    </row>
    <row r="129" spans="1:24" ht="15.75" customHeight="1">
      <c r="A129" s="120"/>
      <c r="B129" s="120"/>
      <c r="C129" s="120"/>
      <c r="X129" s="120"/>
    </row>
    <row r="130" spans="1:24" ht="15.75" customHeight="1">
      <c r="A130" s="120"/>
      <c r="B130" s="120"/>
      <c r="C130" s="120"/>
      <c r="X130" s="120"/>
    </row>
    <row r="131" spans="1:24" ht="15.75" customHeight="1">
      <c r="A131" s="120"/>
      <c r="B131" s="120"/>
      <c r="C131" s="120"/>
      <c r="X131" s="120"/>
    </row>
    <row r="132" spans="1:24" ht="15.75" customHeight="1">
      <c r="A132" s="120"/>
      <c r="B132" s="120"/>
      <c r="C132" s="120"/>
      <c r="X132" s="120"/>
    </row>
    <row r="133" spans="1:24" ht="15.75" customHeight="1">
      <c r="A133" s="120"/>
      <c r="B133" s="120"/>
      <c r="C133" s="120"/>
      <c r="X133" s="120"/>
    </row>
    <row r="134" spans="1:24" ht="15.75" customHeight="1">
      <c r="A134" s="120"/>
      <c r="B134" s="120"/>
      <c r="C134" s="120"/>
      <c r="X134" s="120"/>
    </row>
    <row r="135" spans="1:24" ht="15.75" customHeight="1">
      <c r="A135" s="120"/>
      <c r="B135" s="120"/>
      <c r="C135" s="120"/>
      <c r="X135" s="120"/>
    </row>
    <row r="136" spans="1:24" ht="15.75" customHeight="1">
      <c r="A136" s="120"/>
      <c r="B136" s="120"/>
      <c r="C136" s="120"/>
      <c r="X136" s="120"/>
    </row>
    <row r="137" spans="1:24" ht="15.75" customHeight="1">
      <c r="A137" s="120"/>
      <c r="B137" s="120"/>
      <c r="C137" s="120"/>
      <c r="X137" s="120"/>
    </row>
    <row r="138" spans="1:24" ht="15.75" customHeight="1">
      <c r="A138" s="120"/>
      <c r="B138" s="120"/>
      <c r="C138" s="120"/>
      <c r="X138" s="120"/>
    </row>
    <row r="139" spans="1:24" ht="15.75" customHeight="1">
      <c r="A139" s="120"/>
      <c r="B139" s="120"/>
      <c r="C139" s="120"/>
      <c r="X139" s="120"/>
    </row>
    <row r="140" spans="1:24" ht="15.75" customHeight="1">
      <c r="A140" s="120"/>
      <c r="B140" s="120"/>
      <c r="C140" s="120"/>
      <c r="X140" s="120"/>
    </row>
    <row r="141" spans="1:24" ht="15.75" customHeight="1">
      <c r="A141" s="120"/>
      <c r="B141" s="120"/>
      <c r="C141" s="120"/>
      <c r="X141" s="120"/>
    </row>
    <row r="142" spans="1:24" ht="15.75" customHeight="1">
      <c r="A142" s="120"/>
      <c r="B142" s="120"/>
      <c r="C142" s="120"/>
      <c r="X142" s="120"/>
    </row>
    <row r="143" spans="1:24" ht="15.75" customHeight="1">
      <c r="A143" s="120"/>
      <c r="B143" s="120"/>
      <c r="C143" s="120"/>
      <c r="X143" s="120"/>
    </row>
    <row r="144" spans="1:24" ht="15.75" customHeight="1">
      <c r="A144" s="120"/>
      <c r="B144" s="120"/>
      <c r="C144" s="120"/>
      <c r="X144" s="120"/>
    </row>
    <row r="145" spans="1:24" ht="15.75" customHeight="1">
      <c r="A145" s="120"/>
      <c r="B145" s="120"/>
      <c r="C145" s="120"/>
      <c r="X145" s="120"/>
    </row>
    <row r="146" spans="1:24" ht="15.75" customHeight="1">
      <c r="A146" s="120"/>
      <c r="B146" s="120"/>
      <c r="C146" s="120"/>
      <c r="X146" s="120"/>
    </row>
    <row r="147" spans="1:24" ht="15.75" customHeight="1">
      <c r="A147" s="120"/>
      <c r="B147" s="120"/>
      <c r="C147" s="120"/>
      <c r="X147" s="120"/>
    </row>
    <row r="148" spans="1:24" ht="15.75" customHeight="1">
      <c r="A148" s="120"/>
      <c r="B148" s="120"/>
      <c r="C148" s="120"/>
      <c r="X148" s="120"/>
    </row>
    <row r="149" spans="1:24" ht="15.75" customHeight="1">
      <c r="A149" s="120"/>
      <c r="B149" s="120"/>
      <c r="C149" s="120"/>
      <c r="X149" s="120"/>
    </row>
    <row r="150" spans="1:24" ht="15.75" customHeight="1">
      <c r="A150" s="120"/>
      <c r="B150" s="120"/>
      <c r="C150" s="120"/>
      <c r="X150" s="120"/>
    </row>
    <row r="151" spans="1:24" ht="15.75" customHeight="1">
      <c r="A151" s="120"/>
      <c r="B151" s="120"/>
      <c r="C151" s="120"/>
      <c r="X151" s="120"/>
    </row>
    <row r="152" spans="1:24" ht="15.75" customHeight="1">
      <c r="A152" s="120"/>
      <c r="B152" s="120"/>
      <c r="C152" s="120"/>
      <c r="X152" s="120"/>
    </row>
    <row r="153" spans="1:24" ht="15.75" customHeight="1">
      <c r="A153" s="120"/>
      <c r="B153" s="120"/>
      <c r="C153" s="120"/>
      <c r="X153" s="120"/>
    </row>
    <row r="154" spans="1:24" ht="15.75" customHeight="1">
      <c r="A154" s="120"/>
      <c r="B154" s="120"/>
      <c r="C154" s="120"/>
      <c r="X154" s="120"/>
    </row>
    <row r="155" spans="1:24" ht="15.75" customHeight="1">
      <c r="A155" s="120"/>
      <c r="B155" s="120"/>
      <c r="C155" s="120"/>
      <c r="X155" s="120"/>
    </row>
    <row r="156" spans="1:24" ht="15.75" customHeight="1">
      <c r="A156" s="120"/>
      <c r="B156" s="120"/>
      <c r="C156" s="120"/>
      <c r="X156" s="120"/>
    </row>
    <row r="157" spans="1:24" ht="15.75" customHeight="1">
      <c r="A157" s="120"/>
      <c r="B157" s="120"/>
      <c r="C157" s="120"/>
      <c r="X157" s="120"/>
    </row>
    <row r="158" spans="1:24" ht="15.75" customHeight="1">
      <c r="A158" s="120"/>
      <c r="B158" s="120"/>
      <c r="C158" s="120"/>
      <c r="X158" s="120"/>
    </row>
    <row r="159" spans="1:24" ht="15.75" customHeight="1">
      <c r="A159" s="120"/>
      <c r="B159" s="120"/>
      <c r="C159" s="120"/>
      <c r="X159" s="120"/>
    </row>
    <row r="160" spans="1:24" ht="15.75" customHeight="1">
      <c r="A160" s="120"/>
      <c r="B160" s="120"/>
      <c r="C160" s="120"/>
      <c r="X160" s="120"/>
    </row>
    <row r="161" spans="1:24" ht="15.75" customHeight="1">
      <c r="A161" s="120"/>
      <c r="B161" s="120"/>
      <c r="C161" s="120"/>
      <c r="X161" s="120"/>
    </row>
    <row r="162" spans="1:24" ht="15.75" customHeight="1">
      <c r="A162" s="120"/>
      <c r="B162" s="120"/>
      <c r="C162" s="120"/>
      <c r="X162" s="120"/>
    </row>
    <row r="163" spans="1:24" ht="15.75" customHeight="1">
      <c r="A163" s="120"/>
      <c r="B163" s="120"/>
      <c r="C163" s="120"/>
      <c r="X163" s="120"/>
    </row>
    <row r="164" spans="1:24" ht="15.75" customHeight="1">
      <c r="A164" s="120"/>
      <c r="B164" s="120"/>
      <c r="C164" s="120"/>
      <c r="X164" s="120"/>
    </row>
    <row r="165" spans="1:24" ht="15.75" customHeight="1">
      <c r="A165" s="120"/>
      <c r="B165" s="120"/>
      <c r="C165" s="120"/>
      <c r="X165" s="120"/>
    </row>
    <row r="166" spans="1:24" ht="15.75" customHeight="1">
      <c r="A166" s="120"/>
      <c r="B166" s="120"/>
      <c r="C166" s="120"/>
      <c r="X166" s="120"/>
    </row>
    <row r="167" spans="1:24" ht="15.75" customHeight="1">
      <c r="A167" s="120"/>
      <c r="B167" s="120"/>
      <c r="C167" s="120"/>
      <c r="X167" s="120"/>
    </row>
    <row r="168" spans="1:24" ht="15.75" customHeight="1">
      <c r="A168" s="120"/>
      <c r="B168" s="120"/>
      <c r="C168" s="120"/>
      <c r="X168" s="120"/>
    </row>
    <row r="169" spans="1:24" ht="15.75" customHeight="1">
      <c r="A169" s="120"/>
      <c r="B169" s="120"/>
      <c r="C169" s="120"/>
      <c r="X169" s="120"/>
    </row>
    <row r="170" spans="1:24" ht="15.75" customHeight="1">
      <c r="A170" s="120"/>
      <c r="B170" s="120"/>
      <c r="C170" s="120"/>
      <c r="X170" s="120"/>
    </row>
    <row r="171" spans="1:24" ht="15.75" customHeight="1">
      <c r="A171" s="120"/>
      <c r="B171" s="120"/>
      <c r="C171" s="120"/>
      <c r="X171" s="120"/>
    </row>
    <row r="172" spans="1:24" ht="15.75" customHeight="1">
      <c r="A172" s="120"/>
      <c r="B172" s="120"/>
      <c r="C172" s="120"/>
      <c r="X172" s="120"/>
    </row>
    <row r="173" spans="1:24" ht="15.75" customHeight="1">
      <c r="A173" s="120"/>
      <c r="B173" s="120"/>
      <c r="C173" s="120"/>
      <c r="X173" s="120"/>
    </row>
    <row r="174" spans="1:24" ht="15.75" customHeight="1">
      <c r="A174" s="120"/>
      <c r="B174" s="120"/>
      <c r="C174" s="120"/>
      <c r="X174" s="120"/>
    </row>
    <row r="175" spans="1:24" ht="15.75" customHeight="1">
      <c r="A175" s="120"/>
      <c r="B175" s="120"/>
      <c r="C175" s="120"/>
      <c r="X175" s="120"/>
    </row>
    <row r="176" spans="1:24" ht="15.75" customHeight="1">
      <c r="A176" s="120"/>
      <c r="B176" s="120"/>
      <c r="C176" s="120"/>
      <c r="X176" s="120"/>
    </row>
    <row r="177" spans="1:24" ht="15.75" customHeight="1">
      <c r="A177" s="120"/>
      <c r="B177" s="120"/>
      <c r="C177" s="120"/>
      <c r="X177" s="120"/>
    </row>
    <row r="178" spans="1:24" ht="15.75" customHeight="1">
      <c r="A178" s="120"/>
      <c r="B178" s="120"/>
      <c r="C178" s="120"/>
      <c r="X178" s="120"/>
    </row>
    <row r="179" spans="1:24" ht="15.75" customHeight="1">
      <c r="A179" s="120"/>
      <c r="B179" s="120"/>
      <c r="C179" s="120"/>
      <c r="X179" s="120"/>
    </row>
    <row r="180" spans="1:24" ht="15.75" customHeight="1">
      <c r="A180" s="120"/>
      <c r="B180" s="120"/>
      <c r="C180" s="120"/>
      <c r="X180" s="120"/>
    </row>
    <row r="181" spans="1:24" ht="15.75" customHeight="1">
      <c r="A181" s="120"/>
      <c r="B181" s="120"/>
      <c r="C181" s="120"/>
      <c r="X181" s="120"/>
    </row>
    <row r="182" spans="1:24" ht="15.75" customHeight="1">
      <c r="A182" s="120"/>
      <c r="B182" s="120"/>
      <c r="C182" s="120"/>
      <c r="X182" s="120"/>
    </row>
    <row r="183" spans="1:24" ht="15.75" customHeight="1">
      <c r="A183" s="120"/>
      <c r="B183" s="120"/>
      <c r="C183" s="120"/>
      <c r="X183" s="120"/>
    </row>
    <row r="184" spans="1:24" ht="15.75" customHeight="1">
      <c r="A184" s="120"/>
      <c r="B184" s="120"/>
      <c r="C184" s="120"/>
      <c r="X184" s="120"/>
    </row>
    <row r="185" spans="1:24" ht="15.75" customHeight="1">
      <c r="A185" s="120"/>
      <c r="B185" s="120"/>
      <c r="C185" s="120"/>
      <c r="X185" s="120"/>
    </row>
    <row r="186" spans="1:24" ht="15.75" customHeight="1">
      <c r="A186" s="120"/>
      <c r="B186" s="120"/>
      <c r="C186" s="120"/>
      <c r="X186" s="120"/>
    </row>
    <row r="187" spans="1:24" ht="15.75" customHeight="1">
      <c r="A187" s="120"/>
      <c r="B187" s="120"/>
      <c r="C187" s="120"/>
      <c r="X187" s="120"/>
    </row>
    <row r="188" spans="1:24" ht="15.75" customHeight="1">
      <c r="A188" s="120"/>
      <c r="B188" s="120"/>
      <c r="C188" s="120"/>
      <c r="X188" s="120"/>
    </row>
    <row r="189" spans="1:24" ht="15.75" customHeight="1">
      <c r="A189" s="120"/>
      <c r="B189" s="120"/>
      <c r="C189" s="120"/>
      <c r="X189" s="120"/>
    </row>
    <row r="190" spans="1:24" ht="15.75" customHeight="1">
      <c r="A190" s="120"/>
      <c r="B190" s="120"/>
      <c r="C190" s="120"/>
      <c r="X190" s="120"/>
    </row>
    <row r="191" spans="1:24" ht="15.75" customHeight="1">
      <c r="A191" s="120"/>
      <c r="B191" s="120"/>
      <c r="C191" s="120"/>
      <c r="X191" s="120"/>
    </row>
    <row r="192" spans="1:24" ht="15.75" customHeight="1">
      <c r="A192" s="120"/>
      <c r="B192" s="120"/>
      <c r="C192" s="120"/>
      <c r="X192" s="120"/>
    </row>
    <row r="193" spans="1:24" ht="15.75" customHeight="1">
      <c r="A193" s="120"/>
      <c r="B193" s="120"/>
      <c r="C193" s="120"/>
      <c r="X193" s="120"/>
    </row>
    <row r="194" spans="1:24" ht="15.75" customHeight="1">
      <c r="A194" s="120"/>
      <c r="B194" s="120"/>
      <c r="C194" s="120"/>
      <c r="X194" s="120"/>
    </row>
    <row r="195" spans="1:24" ht="15.75" customHeight="1">
      <c r="A195" s="120"/>
      <c r="B195" s="120"/>
      <c r="C195" s="120"/>
      <c r="X195" s="120"/>
    </row>
    <row r="196" spans="1:24" ht="15.75" customHeight="1">
      <c r="A196" s="120"/>
      <c r="B196" s="120"/>
      <c r="C196" s="120"/>
      <c r="X196" s="120"/>
    </row>
    <row r="197" spans="1:24" ht="15.75" customHeight="1">
      <c r="A197" s="120"/>
      <c r="B197" s="120"/>
      <c r="C197" s="120"/>
      <c r="X197" s="120"/>
    </row>
    <row r="198" spans="1:24" ht="15.75" customHeight="1">
      <c r="A198" s="120"/>
      <c r="B198" s="120"/>
      <c r="C198" s="120"/>
      <c r="X198" s="120"/>
    </row>
    <row r="199" spans="1:24" ht="15.75" customHeight="1">
      <c r="A199" s="120"/>
      <c r="B199" s="120"/>
      <c r="C199" s="120"/>
      <c r="X199" s="120"/>
    </row>
    <row r="200" spans="1:24" ht="15.75" customHeight="1">
      <c r="A200" s="120"/>
      <c r="B200" s="120"/>
      <c r="C200" s="120"/>
      <c r="X200" s="120"/>
    </row>
    <row r="201" spans="1:24" ht="15.75" customHeight="1">
      <c r="A201" s="120"/>
      <c r="B201" s="120"/>
      <c r="C201" s="120"/>
      <c r="X201" s="120"/>
    </row>
    <row r="202" spans="1:24" ht="15.75" customHeight="1">
      <c r="A202" s="120"/>
      <c r="B202" s="120"/>
      <c r="C202" s="120"/>
      <c r="X202" s="120"/>
    </row>
    <row r="203" spans="1:24" ht="15.75" customHeight="1">
      <c r="A203" s="120"/>
      <c r="B203" s="120"/>
      <c r="C203" s="120"/>
      <c r="X203" s="120"/>
    </row>
    <row r="204" spans="1:24" ht="15.75" customHeight="1">
      <c r="A204" s="120"/>
      <c r="B204" s="120"/>
      <c r="C204" s="120"/>
      <c r="X204" s="120"/>
    </row>
    <row r="205" spans="1:24" ht="15.75" customHeight="1">
      <c r="A205" s="120"/>
      <c r="B205" s="120"/>
      <c r="C205" s="120"/>
      <c r="X205" s="120"/>
    </row>
    <row r="206" spans="1:24" ht="15.75" customHeight="1">
      <c r="A206" s="120"/>
      <c r="B206" s="120"/>
      <c r="C206" s="120"/>
      <c r="X206" s="120"/>
    </row>
    <row r="207" spans="1:24" ht="15.75" customHeight="1">
      <c r="A207" s="120"/>
      <c r="B207" s="120"/>
      <c r="C207" s="120"/>
      <c r="X207" s="120"/>
    </row>
    <row r="208" spans="1:24" ht="15.75" customHeight="1">
      <c r="A208" s="120"/>
      <c r="B208" s="120"/>
      <c r="C208" s="120"/>
      <c r="X208" s="120"/>
    </row>
    <row r="209" spans="1:24" ht="15.75" customHeight="1">
      <c r="A209" s="120"/>
      <c r="B209" s="120"/>
      <c r="C209" s="120"/>
      <c r="X209" s="120"/>
    </row>
    <row r="210" spans="1:24" ht="15.75" customHeight="1">
      <c r="A210" s="120"/>
      <c r="B210" s="120"/>
      <c r="C210" s="120"/>
      <c r="X210" s="120"/>
    </row>
    <row r="211" spans="1:24" ht="15.75" customHeight="1">
      <c r="A211" s="120"/>
      <c r="B211" s="120"/>
      <c r="C211" s="120"/>
      <c r="X211" s="120"/>
    </row>
    <row r="212" spans="1:24" ht="15.75" customHeight="1">
      <c r="A212" s="120"/>
      <c r="B212" s="120"/>
      <c r="C212" s="120"/>
      <c r="X212" s="120"/>
    </row>
    <row r="213" spans="1:24" ht="15.75" customHeight="1">
      <c r="A213" s="120"/>
      <c r="B213" s="120"/>
      <c r="C213" s="120"/>
      <c r="X213" s="120"/>
    </row>
    <row r="214" spans="1:24" ht="15.75" customHeight="1">
      <c r="A214" s="120"/>
      <c r="B214" s="120"/>
      <c r="C214" s="120"/>
      <c r="X214" s="120"/>
    </row>
    <row r="215" spans="1:24" ht="15.75" customHeight="1">
      <c r="A215" s="120"/>
      <c r="B215" s="120"/>
      <c r="C215" s="120"/>
      <c r="X215" s="120"/>
    </row>
    <row r="216" spans="1:24" ht="15.75" customHeight="1">
      <c r="A216" s="120"/>
      <c r="B216" s="120"/>
      <c r="C216" s="120"/>
      <c r="X216" s="120"/>
    </row>
    <row r="217" spans="1:24" ht="15.75" customHeight="1">
      <c r="A217" s="120"/>
      <c r="B217" s="120"/>
      <c r="C217" s="120"/>
      <c r="X217" s="120"/>
    </row>
    <row r="218" spans="1:24" ht="15.75" customHeight="1">
      <c r="A218" s="120"/>
      <c r="B218" s="120"/>
      <c r="C218" s="120"/>
      <c r="X218" s="120"/>
    </row>
    <row r="219" spans="1:24" ht="15.75" customHeight="1">
      <c r="A219" s="120"/>
      <c r="B219" s="120"/>
      <c r="C219" s="120"/>
      <c r="X219" s="120"/>
    </row>
    <row r="220" spans="1:24" ht="15.75" customHeight="1">
      <c r="A220" s="120"/>
      <c r="B220" s="120"/>
      <c r="C220" s="120"/>
      <c r="X220" s="120"/>
    </row>
    <row r="221" spans="1:24" ht="15.75" customHeight="1">
      <c r="A221" s="120"/>
      <c r="B221" s="120"/>
      <c r="C221" s="120"/>
      <c r="X221" s="120"/>
    </row>
    <row r="222" spans="1:24" ht="15.75" customHeight="1">
      <c r="A222" s="120"/>
      <c r="B222" s="120"/>
      <c r="C222" s="120"/>
      <c r="X222" s="120"/>
    </row>
    <row r="223" spans="1:24" ht="15.75" customHeight="1">
      <c r="A223" s="120"/>
      <c r="B223" s="120"/>
      <c r="C223" s="120"/>
      <c r="X223" s="120"/>
    </row>
    <row r="224" spans="1:24" ht="15.75" customHeight="1">
      <c r="A224" s="120"/>
      <c r="B224" s="120"/>
      <c r="C224" s="120"/>
      <c r="X224" s="120"/>
    </row>
    <row r="225" spans="1:24" ht="15.75" customHeight="1">
      <c r="A225" s="120"/>
      <c r="B225" s="120"/>
      <c r="C225" s="120"/>
      <c r="X225" s="120"/>
    </row>
    <row r="226" spans="1:24" ht="15.75" customHeight="1">
      <c r="A226" s="120"/>
      <c r="B226" s="120"/>
      <c r="C226" s="120"/>
      <c r="X226" s="120"/>
    </row>
    <row r="227" spans="1:24" ht="15.75" customHeight="1">
      <c r="A227" s="120"/>
      <c r="B227" s="120"/>
      <c r="C227" s="120"/>
      <c r="X227" s="120"/>
    </row>
    <row r="228" spans="1:24" ht="15.75" customHeight="1">
      <c r="A228" s="120"/>
      <c r="B228" s="120"/>
      <c r="C228" s="120"/>
      <c r="X228" s="120"/>
    </row>
    <row r="229" spans="1:24" ht="15.75" customHeight="1">
      <c r="A229" s="120"/>
      <c r="B229" s="120"/>
      <c r="C229" s="120"/>
      <c r="X229" s="120"/>
    </row>
    <row r="230" spans="1:24" ht="15.75" customHeight="1">
      <c r="A230" s="120"/>
      <c r="B230" s="120"/>
      <c r="C230" s="120"/>
      <c r="X230" s="120"/>
    </row>
    <row r="231" spans="1:24" ht="15.75" customHeight="1">
      <c r="A231" s="120"/>
      <c r="B231" s="120"/>
      <c r="C231" s="120"/>
      <c r="X231" s="120"/>
    </row>
    <row r="232" spans="1:24" ht="15.75" customHeight="1">
      <c r="A232" s="120"/>
      <c r="B232" s="120"/>
      <c r="C232" s="120"/>
      <c r="X232" s="120"/>
    </row>
    <row r="233" spans="1:24" ht="15.75" customHeight="1">
      <c r="A233" s="120"/>
      <c r="B233" s="120"/>
      <c r="C233" s="120"/>
      <c r="X233" s="120"/>
    </row>
    <row r="234" spans="1:24" ht="15.75" customHeight="1"/>
    <row r="235" spans="1:24" ht="15.75" customHeight="1"/>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20:F20"/>
    <mergeCell ref="D18:F18"/>
    <mergeCell ref="A1:F1"/>
    <mergeCell ref="A34:F34"/>
    <mergeCell ref="B9:C9"/>
    <mergeCell ref="A6:C6"/>
    <mergeCell ref="B15:C15"/>
    <mergeCell ref="D16:F16"/>
    <mergeCell ref="B17:C17"/>
    <mergeCell ref="D10:F10"/>
    <mergeCell ref="D12:F12"/>
    <mergeCell ref="B13:C13"/>
    <mergeCell ref="D14:F14"/>
    <mergeCell ref="B11:C11"/>
    <mergeCell ref="D9:F9"/>
    <mergeCell ref="D11:F11"/>
    <mergeCell ref="A2:F2"/>
    <mergeCell ref="D3:F3"/>
    <mergeCell ref="D5:F5"/>
    <mergeCell ref="D7:F7"/>
    <mergeCell ref="A8:C8"/>
    <mergeCell ref="A10:C10"/>
    <mergeCell ref="A4:C4"/>
    <mergeCell ref="D4:F4"/>
    <mergeCell ref="B3:C3"/>
    <mergeCell ref="B5:C5"/>
    <mergeCell ref="B7:C7"/>
    <mergeCell ref="D6:F6"/>
    <mergeCell ref="D8:F8"/>
    <mergeCell ref="A12:C12"/>
    <mergeCell ref="D13:F13"/>
    <mergeCell ref="A14:C14"/>
    <mergeCell ref="D15:F15"/>
    <mergeCell ref="A16:C16"/>
    <mergeCell ref="D17:F17"/>
    <mergeCell ref="D19:F19"/>
    <mergeCell ref="D27:F27"/>
    <mergeCell ref="D29:F29"/>
    <mergeCell ref="A30:C30"/>
    <mergeCell ref="A18:C18"/>
    <mergeCell ref="B19:C19"/>
    <mergeCell ref="A20:C20"/>
    <mergeCell ref="B21:C21"/>
    <mergeCell ref="B23:C23"/>
    <mergeCell ref="B25:C25"/>
    <mergeCell ref="B27:C27"/>
    <mergeCell ref="B29:C29"/>
    <mergeCell ref="D30:F30"/>
    <mergeCell ref="D28:F28"/>
    <mergeCell ref="D26:F26"/>
    <mergeCell ref="D31:F31"/>
    <mergeCell ref="A32:C32"/>
    <mergeCell ref="D33:F33"/>
    <mergeCell ref="D21:F21"/>
    <mergeCell ref="A22:C22"/>
    <mergeCell ref="D23:F23"/>
    <mergeCell ref="A24:C24"/>
    <mergeCell ref="D25:F25"/>
    <mergeCell ref="A26:C26"/>
    <mergeCell ref="A28:C28"/>
    <mergeCell ref="B31:C31"/>
    <mergeCell ref="B33:C33"/>
    <mergeCell ref="D32:F32"/>
    <mergeCell ref="D24:F24"/>
    <mergeCell ref="D22:F22"/>
  </mergeCells>
  <hyperlinks>
    <hyperlink ref="A3" location="null!A1" display="Tab 1" xr:uid="{00000000-0004-0000-0100-000000000000}"/>
    <hyperlink ref="B3" location="null!A1" display="About HARP" xr:uid="{00000000-0004-0000-0100-000001000000}"/>
    <hyperlink ref="A5" location="Tab 2 Instructions!A1" display="Tab 2" xr:uid="{00000000-0004-0000-0100-000002000000}"/>
    <hyperlink ref="B5" location="Tab 2 Instructions!A1" display="Instructions" xr:uid="{00000000-0004-0000-0100-000003000000}"/>
    <hyperlink ref="A7" location="Tab 3 Scoring &amp; Performance!A1" display="Tab 3" xr:uid="{00000000-0004-0000-0100-000004000000}"/>
    <hyperlink ref="B7" location="Tab 3 Scoring &amp; Performance!A1" display="Scoring and Performance Categories" xr:uid="{00000000-0004-0000-0100-000005000000}"/>
    <hyperlink ref="A9" location="Tab 4 Policy References!A1" display="Tab 4" xr:uid="{00000000-0004-0000-0100-000006000000}"/>
    <hyperlink ref="B9" location="Tab 4 Policy References!A1" display="Policies" xr:uid="{00000000-0004-0000-0100-000007000000}"/>
    <hyperlink ref="A11" location="Tab 5 Housing Mitigation Best P!A1" display="Tab 5" xr:uid="{00000000-0004-0000-0100-000008000000}"/>
    <hyperlink ref="B11" location="Tab 5 Housing Mitigation Best P!A1" display="Housing Mitigation Best Practices" xr:uid="{00000000-0004-0000-0100-000009000000}"/>
    <hyperlink ref="A13" location="null!A1" display="Tab 6" xr:uid="{00000000-0004-0000-0100-00000A000000}"/>
    <hyperlink ref="B13" location="null!A1" display="Addressing Racial Equity" xr:uid="{00000000-0004-0000-0100-00000B000000}"/>
    <hyperlink ref="A15" location="Tab 7 Baseline Plans!A1" display="Tab 7" xr:uid="{00000000-0004-0000-0100-00000C000000}"/>
    <hyperlink ref="B15" location="Tab 7 Baseline Plans!A1" display="List of All Plans" xr:uid="{00000000-0004-0000-0100-00000D000000}"/>
    <hyperlink ref="A17" location="Tab 8 Hazard Risk Assessments!A1" display="Tab 8" xr:uid="{00000000-0004-0000-0100-00000E000000}"/>
    <hyperlink ref="B17" location="Tab 8 Hazard Risk Assessments!A1" display="Hazard Risk Assessments" xr:uid="{00000000-0004-0000-0100-00000F000000}"/>
    <hyperlink ref="A19" location="Tab 9 Comp Plan!A1" display="Tab 9" xr:uid="{00000000-0004-0000-0100-000010000000}"/>
    <hyperlink ref="B19" location="Tab 9 Comp Plan!A1" display="Comprehensive Plans" xr:uid="{00000000-0004-0000-0100-000011000000}"/>
    <hyperlink ref="A21" location="Tab 10 LMS!A1" display="Tab 10" xr:uid="{00000000-0004-0000-0100-000012000000}"/>
    <hyperlink ref="B21" location="Tab 10 LMS!A1" display="Local Mitigation Strategy" xr:uid="{00000000-0004-0000-0100-000013000000}"/>
    <hyperlink ref="A23" location="Tab 11 LHAP!A1" display="Tab 11" xr:uid="{00000000-0004-0000-0100-000014000000}"/>
    <hyperlink ref="B23" location="Tab 11 LHAP!A1" display="Local Housing Assistance Plan" xr:uid="{00000000-0004-0000-0100-000015000000}"/>
    <hyperlink ref="A25" location="Tab 12 PDRP!A1" display="Tab 12" xr:uid="{00000000-0004-0000-0100-000016000000}"/>
    <hyperlink ref="B25" location="Tab 12 PDRP!A1" display="Post Disaster Redevelopment Plans" xr:uid="{00000000-0004-0000-0100-000017000000}"/>
    <hyperlink ref="A27" location="null!A1" display="Tab 13" xr:uid="{00000000-0004-0000-0100-000018000000}"/>
    <hyperlink ref="B27" location="null!A1" display="Community Rating System Plans" xr:uid="{00000000-0004-0000-0100-000019000000}"/>
    <hyperlink ref="A29" location="Tab 14 Construction Standards!A1" display="Tab 14" xr:uid="{00000000-0004-0000-0100-00001A000000}"/>
    <hyperlink ref="B29" location="Tab 14 Construction Standards!A1" display="Construction and Retrofit Standards" xr:uid="{00000000-0004-0000-0100-00001B000000}"/>
    <hyperlink ref="A31" location="Tab 15 Stakeholder Engagement!A1" display="Tab 15" xr:uid="{00000000-0004-0000-0100-00001C000000}"/>
    <hyperlink ref="B31" location="Tab 15 Stakeholder Engagement!A1" display="Stakeholder Engagement" xr:uid="{00000000-0004-0000-0100-00001D000000}"/>
    <hyperlink ref="A33" location="null!A1" display="Tab 16" xr:uid="{00000000-0004-0000-0100-00001E000000}"/>
    <hyperlink ref="B33" location="null!A1" display="Program Performance" xr:uid="{00000000-0004-0000-0100-00001F000000}"/>
  </hyperlinks>
  <printOptions horizontalCentered="1" verticalCentered="1"/>
  <pageMargins left="0.7" right="0.7" top="0.75" bottom="0.75" header="0" footer="0"/>
  <pageSetup fitToHeight="0" pageOrder="overThenDown"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outlinePr summaryBelow="0" summaryRight="0"/>
  </sheetPr>
  <dimension ref="A1:G1000"/>
  <sheetViews>
    <sheetView workbookViewId="0">
      <selection activeCell="A3" sqref="A3"/>
    </sheetView>
  </sheetViews>
  <sheetFormatPr defaultColWidth="12.59765625" defaultRowHeight="15" customHeight="1"/>
  <cols>
    <col min="1" max="1" width="134.19921875" customWidth="1"/>
    <col min="2" max="6" width="12.59765625" customWidth="1"/>
  </cols>
  <sheetData>
    <row r="1" spans="1:7" ht="36" customHeight="1">
      <c r="A1" s="127" t="s">
        <v>2</v>
      </c>
      <c r="B1" s="253"/>
      <c r="C1" s="252"/>
      <c r="D1" s="252"/>
      <c r="E1" s="252"/>
      <c r="F1" s="252"/>
      <c r="G1" s="252"/>
    </row>
    <row r="2" spans="1:7" ht="19.5" customHeight="1">
      <c r="A2" s="10"/>
      <c r="B2" s="252"/>
      <c r="C2" s="254"/>
      <c r="D2" s="254"/>
      <c r="E2" s="254"/>
      <c r="F2" s="254"/>
      <c r="G2" s="252"/>
    </row>
    <row r="3" spans="1:7" ht="382.8">
      <c r="A3" s="275" t="s">
        <v>669</v>
      </c>
      <c r="B3" s="252"/>
      <c r="C3" s="254"/>
      <c r="D3" s="254"/>
      <c r="E3" s="254"/>
      <c r="F3" s="254"/>
      <c r="G3" s="252"/>
    </row>
    <row r="4" spans="1:7" ht="36.75" customHeight="1">
      <c r="A4" s="11" t="s">
        <v>49</v>
      </c>
      <c r="B4" s="252"/>
      <c r="C4" s="254"/>
      <c r="D4" s="254"/>
      <c r="E4" s="254"/>
      <c r="F4" s="254"/>
      <c r="G4" s="252"/>
    </row>
    <row r="5" spans="1:7" ht="15.6">
      <c r="A5" s="12" t="s">
        <v>50</v>
      </c>
      <c r="B5" s="252"/>
      <c r="C5" s="254"/>
      <c r="D5" s="254"/>
      <c r="E5" s="254"/>
      <c r="F5" s="254"/>
      <c r="G5" s="252"/>
    </row>
    <row r="6" spans="1:7" ht="15.6">
      <c r="A6" s="12" t="s">
        <v>51</v>
      </c>
      <c r="B6" s="252"/>
      <c r="C6" s="254"/>
      <c r="D6" s="254"/>
      <c r="E6" s="254"/>
      <c r="F6" s="254"/>
      <c r="G6" s="252"/>
    </row>
    <row r="7" spans="1:7" ht="15.6">
      <c r="A7" s="12" t="s">
        <v>52</v>
      </c>
      <c r="B7" s="252"/>
      <c r="C7" s="254"/>
      <c r="D7" s="254"/>
      <c r="E7" s="254"/>
      <c r="F7" s="254"/>
      <c r="G7" s="252"/>
    </row>
    <row r="8" spans="1:7" ht="13.8">
      <c r="A8" s="254"/>
      <c r="B8" s="254"/>
      <c r="C8" s="254"/>
      <c r="D8" s="254"/>
      <c r="E8" s="252"/>
    </row>
    <row r="9" spans="1:7" s="274" customFormat="1" ht="13.8">
      <c r="A9" s="271" t="s">
        <v>53</v>
      </c>
      <c r="B9" s="272"/>
      <c r="C9" s="273"/>
      <c r="D9" s="273"/>
      <c r="E9" s="273"/>
      <c r="F9" s="273"/>
      <c r="G9" s="272"/>
    </row>
    <row r="10" spans="1:7" ht="15" customHeight="1">
      <c r="A10" s="254"/>
      <c r="B10" s="254"/>
      <c r="C10" s="254"/>
      <c r="D10" s="254"/>
      <c r="E10" s="252"/>
    </row>
    <row r="12" spans="1:7" ht="15" customHeight="1">
      <c r="B12" s="252"/>
      <c r="C12" s="254"/>
      <c r="D12" s="254"/>
      <c r="E12" s="254"/>
      <c r="F12" s="254"/>
      <c r="G12" s="252"/>
    </row>
    <row r="13" spans="1:7" ht="15" customHeight="1">
      <c r="B13" s="252"/>
      <c r="C13" s="254"/>
      <c r="D13" s="254"/>
      <c r="E13" s="254"/>
      <c r="F13" s="254"/>
      <c r="G13" s="252"/>
    </row>
    <row r="14" spans="1:7" ht="15" customHeight="1">
      <c r="B14" s="252"/>
      <c r="C14" s="254"/>
      <c r="D14" s="254"/>
      <c r="E14" s="254"/>
      <c r="F14" s="254"/>
      <c r="G14" s="252"/>
    </row>
    <row r="15" spans="1:7" ht="15" customHeight="1">
      <c r="B15" s="252"/>
      <c r="C15" s="254"/>
      <c r="D15" s="254"/>
      <c r="E15" s="254"/>
      <c r="F15" s="254"/>
      <c r="G15" s="252"/>
    </row>
    <row r="16" spans="1:7" ht="15" customHeight="1">
      <c r="B16" s="252"/>
      <c r="C16" s="254"/>
      <c r="D16" s="254"/>
      <c r="E16" s="254"/>
      <c r="F16" s="254"/>
      <c r="G16" s="252"/>
    </row>
    <row r="17" spans="2:7" ht="15" customHeight="1">
      <c r="B17" s="252"/>
      <c r="C17" s="254"/>
      <c r="D17" s="254"/>
      <c r="E17" s="254"/>
      <c r="F17" s="254"/>
      <c r="G17" s="252"/>
    </row>
    <row r="18" spans="2:7" ht="15" customHeight="1">
      <c r="B18" s="252"/>
      <c r="C18" s="254"/>
      <c r="D18" s="254"/>
      <c r="E18" s="254"/>
      <c r="F18" s="254"/>
      <c r="G18" s="252"/>
    </row>
    <row r="19" spans="2:7" ht="15" customHeight="1">
      <c r="B19" s="252"/>
      <c r="C19" s="254"/>
      <c r="D19" s="254"/>
      <c r="E19" s="254"/>
      <c r="F19" s="254"/>
      <c r="G19" s="252"/>
    </row>
    <row r="20" spans="2:7" ht="15" customHeight="1">
      <c r="B20" s="252"/>
      <c r="C20" s="254"/>
      <c r="D20" s="254"/>
      <c r="E20" s="254"/>
      <c r="F20" s="254"/>
      <c r="G20" s="252"/>
    </row>
    <row r="21" spans="2:7" ht="15" customHeight="1">
      <c r="B21" s="252"/>
      <c r="C21" s="254"/>
      <c r="D21" s="254"/>
      <c r="E21" s="254"/>
      <c r="F21" s="254"/>
      <c r="G21" s="252"/>
    </row>
    <row r="22" spans="2:7" ht="15" customHeight="1">
      <c r="B22" s="252"/>
      <c r="C22" s="254"/>
      <c r="D22" s="254"/>
      <c r="E22" s="254"/>
      <c r="F22" s="254"/>
      <c r="G22" s="252"/>
    </row>
    <row r="23" spans="2:7" ht="15" customHeight="1">
      <c r="B23" s="252"/>
      <c r="C23" s="254"/>
      <c r="D23" s="254"/>
      <c r="E23" s="254"/>
      <c r="F23" s="254"/>
      <c r="G23" s="252"/>
    </row>
    <row r="24" spans="2:7" ht="15" customHeight="1">
      <c r="B24" s="252"/>
      <c r="C24" s="254"/>
      <c r="D24" s="254"/>
      <c r="E24" s="254"/>
      <c r="F24" s="254"/>
      <c r="G24" s="252"/>
    </row>
    <row r="25" spans="2:7" ht="15" customHeight="1">
      <c r="B25" s="252"/>
      <c r="C25" s="254"/>
      <c r="D25" s="254"/>
      <c r="E25" s="254"/>
      <c r="F25" s="254"/>
      <c r="G25" s="252"/>
    </row>
    <row r="26" spans="2:7" ht="15" customHeight="1">
      <c r="B26" s="252"/>
      <c r="C26" s="254"/>
      <c r="D26" s="254"/>
      <c r="E26" s="254"/>
      <c r="F26" s="254"/>
      <c r="G26" s="252"/>
    </row>
    <row r="27" spans="2:7" ht="15" customHeight="1">
      <c r="B27" s="252"/>
      <c r="C27" s="254"/>
      <c r="D27" s="254"/>
      <c r="E27" s="254"/>
      <c r="F27" s="254"/>
      <c r="G27" s="252"/>
    </row>
    <row r="28" spans="2:7" ht="15" customHeight="1">
      <c r="B28" s="252"/>
      <c r="C28" s="254"/>
      <c r="D28" s="254"/>
      <c r="E28" s="254"/>
      <c r="F28" s="254"/>
      <c r="G28" s="252"/>
    </row>
    <row r="29" spans="2:7" ht="15" customHeight="1">
      <c r="B29" s="252"/>
      <c r="C29" s="254"/>
      <c r="D29" s="254"/>
      <c r="E29" s="254"/>
      <c r="F29" s="254"/>
      <c r="G29" s="252"/>
    </row>
    <row r="30" spans="2:7" ht="15" customHeight="1">
      <c r="B30" s="252"/>
      <c r="C30" s="254"/>
      <c r="D30" s="254"/>
      <c r="E30" s="254"/>
      <c r="F30" s="254"/>
      <c r="G30" s="252"/>
    </row>
    <row r="31" spans="2:7" ht="15" customHeight="1">
      <c r="B31" s="252"/>
      <c r="C31" s="254"/>
      <c r="D31" s="254"/>
      <c r="E31" s="254"/>
      <c r="F31" s="254"/>
      <c r="G31" s="252"/>
    </row>
    <row r="32" spans="2:7" ht="15" customHeight="1">
      <c r="B32" s="252"/>
      <c r="C32" s="254"/>
      <c r="D32" s="254"/>
      <c r="E32" s="254"/>
      <c r="F32" s="254"/>
      <c r="G32" s="252"/>
    </row>
    <row r="33" spans="2:7" ht="15" customHeight="1">
      <c r="B33" s="252"/>
      <c r="C33" s="254"/>
      <c r="D33" s="254"/>
      <c r="E33" s="254"/>
      <c r="F33" s="254"/>
      <c r="G33" s="252"/>
    </row>
    <row r="34" spans="2:7" ht="15" customHeight="1">
      <c r="B34" s="252"/>
      <c r="C34" s="254"/>
      <c r="D34" s="254"/>
      <c r="E34" s="254"/>
      <c r="F34" s="254"/>
      <c r="G34" s="252"/>
    </row>
    <row r="35" spans="2:7" ht="15" customHeight="1">
      <c r="B35" s="252"/>
      <c r="C35" s="254"/>
      <c r="D35" s="254"/>
      <c r="E35" s="254"/>
      <c r="F35" s="254"/>
      <c r="G35" s="252"/>
    </row>
    <row r="36" spans="2:7" ht="15" customHeight="1">
      <c r="B36" s="252"/>
      <c r="C36" s="254"/>
      <c r="D36" s="254"/>
      <c r="E36" s="254"/>
      <c r="F36" s="254"/>
      <c r="G36" s="252"/>
    </row>
    <row r="37" spans="2:7" ht="15" customHeight="1">
      <c r="B37" s="252"/>
      <c r="C37" s="254"/>
      <c r="D37" s="254"/>
      <c r="E37" s="254"/>
      <c r="F37" s="254"/>
      <c r="G37" s="252"/>
    </row>
    <row r="38" spans="2:7" ht="15" customHeight="1">
      <c r="B38" s="252"/>
      <c r="C38" s="254"/>
      <c r="D38" s="254"/>
      <c r="E38" s="254"/>
      <c r="F38" s="254"/>
      <c r="G38" s="252"/>
    </row>
    <row r="39" spans="2:7" ht="15" customHeight="1">
      <c r="B39" s="252"/>
      <c r="C39" s="254"/>
      <c r="D39" s="254"/>
      <c r="E39" s="254"/>
      <c r="F39" s="254"/>
      <c r="G39" s="252"/>
    </row>
    <row r="40" spans="2:7" ht="15" customHeight="1">
      <c r="B40" s="252"/>
      <c r="C40" s="254"/>
      <c r="D40" s="254"/>
      <c r="E40" s="254"/>
      <c r="F40" s="254"/>
      <c r="G40" s="252"/>
    </row>
    <row r="41" spans="2:7" ht="15" customHeight="1">
      <c r="B41" s="252"/>
      <c r="C41" s="254"/>
      <c r="D41" s="254"/>
      <c r="E41" s="254"/>
      <c r="F41" s="254"/>
      <c r="G41" s="252"/>
    </row>
    <row r="42" spans="2:7" ht="15" customHeight="1">
      <c r="B42" s="252"/>
      <c r="C42" s="254"/>
      <c r="D42" s="254"/>
      <c r="E42" s="254"/>
      <c r="F42" s="254"/>
      <c r="G42" s="252"/>
    </row>
    <row r="43" spans="2:7" ht="15" customHeight="1">
      <c r="B43" s="252"/>
      <c r="C43" s="254"/>
      <c r="D43" s="254"/>
      <c r="E43" s="254"/>
      <c r="F43" s="254"/>
      <c r="G43" s="252"/>
    </row>
    <row r="44" spans="2:7" ht="15" customHeight="1">
      <c r="B44" s="252"/>
      <c r="C44" s="254"/>
      <c r="D44" s="254"/>
      <c r="E44" s="254"/>
      <c r="F44" s="254"/>
      <c r="G44" s="252"/>
    </row>
    <row r="45" spans="2:7" ht="15" customHeight="1">
      <c r="B45" s="252"/>
      <c r="C45" s="254"/>
      <c r="D45" s="254"/>
      <c r="E45" s="254"/>
      <c r="F45" s="254"/>
      <c r="G45" s="252"/>
    </row>
    <row r="46" spans="2:7" ht="15" customHeight="1">
      <c r="B46" s="252"/>
      <c r="C46" s="254"/>
      <c r="D46" s="254"/>
      <c r="E46" s="254"/>
      <c r="F46" s="254"/>
      <c r="G46" s="252"/>
    </row>
    <row r="47" spans="2:7" ht="15" customHeight="1">
      <c r="B47" s="252"/>
      <c r="C47" s="254"/>
      <c r="D47" s="254"/>
      <c r="E47" s="254"/>
      <c r="F47" s="254"/>
      <c r="G47" s="252"/>
    </row>
    <row r="48" spans="2:7" ht="15" customHeight="1">
      <c r="B48" s="252"/>
      <c r="C48" s="254"/>
      <c r="D48" s="254"/>
      <c r="E48" s="254"/>
      <c r="F48" s="254"/>
      <c r="G48" s="252"/>
    </row>
    <row r="49" spans="2:7" ht="15" customHeight="1">
      <c r="B49" s="252"/>
      <c r="C49" s="254"/>
      <c r="D49" s="254"/>
      <c r="E49" s="254"/>
      <c r="F49" s="254"/>
      <c r="G49" s="252"/>
    </row>
    <row r="50" spans="2:7" ht="15" customHeight="1">
      <c r="B50" s="252"/>
      <c r="C50" s="254"/>
      <c r="D50" s="254"/>
      <c r="E50" s="254"/>
      <c r="F50" s="254"/>
      <c r="G50" s="252"/>
    </row>
    <row r="51" spans="2:7" ht="15" customHeight="1">
      <c r="B51" s="252"/>
      <c r="C51" s="254"/>
      <c r="D51" s="254"/>
      <c r="E51" s="254"/>
      <c r="F51" s="254"/>
      <c r="G51" s="252"/>
    </row>
    <row r="52" spans="2:7" ht="15" customHeight="1">
      <c r="B52" s="252"/>
      <c r="C52" s="254"/>
      <c r="D52" s="254"/>
      <c r="E52" s="254"/>
      <c r="F52" s="254"/>
      <c r="G52" s="252"/>
    </row>
    <row r="53" spans="2:7" ht="15" customHeight="1">
      <c r="B53" s="252"/>
      <c r="C53" s="254"/>
      <c r="D53" s="254"/>
      <c r="E53" s="254"/>
      <c r="F53" s="254"/>
      <c r="G53" s="252"/>
    </row>
    <row r="54" spans="2:7" ht="15" customHeight="1">
      <c r="B54" s="252"/>
      <c r="C54" s="254"/>
      <c r="D54" s="254"/>
      <c r="E54" s="254"/>
      <c r="F54" s="254"/>
      <c r="G54" s="252"/>
    </row>
    <row r="55" spans="2:7" ht="15" customHeight="1">
      <c r="B55" s="252"/>
      <c r="C55" s="254"/>
      <c r="D55" s="254"/>
      <c r="E55" s="254"/>
      <c r="F55" s="254"/>
      <c r="G55" s="252"/>
    </row>
    <row r="56" spans="2:7" ht="15" customHeight="1">
      <c r="B56" s="252"/>
      <c r="C56" s="254"/>
      <c r="D56" s="254"/>
      <c r="E56" s="254"/>
      <c r="F56" s="254"/>
      <c r="G56" s="252"/>
    </row>
    <row r="57" spans="2:7" ht="15" customHeight="1">
      <c r="B57" s="252"/>
      <c r="C57" s="254"/>
      <c r="D57" s="254"/>
      <c r="E57" s="254"/>
      <c r="F57" s="254"/>
      <c r="G57" s="252"/>
    </row>
    <row r="58" spans="2:7" ht="15" customHeight="1">
      <c r="B58" s="252"/>
      <c r="C58" s="254"/>
      <c r="D58" s="254"/>
      <c r="E58" s="254"/>
      <c r="F58" s="254"/>
      <c r="G58" s="252"/>
    </row>
    <row r="59" spans="2:7" ht="15" customHeight="1">
      <c r="B59" s="252"/>
      <c r="C59" s="254"/>
      <c r="D59" s="254"/>
      <c r="E59" s="254"/>
      <c r="F59" s="254"/>
      <c r="G59" s="252"/>
    </row>
    <row r="60" spans="2:7" ht="15" customHeight="1">
      <c r="B60" s="252"/>
      <c r="C60" s="254"/>
      <c r="D60" s="254"/>
      <c r="E60" s="254"/>
      <c r="F60" s="254"/>
      <c r="G60" s="252"/>
    </row>
    <row r="61" spans="2:7" ht="15" customHeight="1">
      <c r="B61" s="252"/>
      <c r="C61" s="254"/>
      <c r="D61" s="254"/>
      <c r="E61" s="254"/>
      <c r="F61" s="254"/>
      <c r="G61" s="252"/>
    </row>
    <row r="62" spans="2:7" ht="15" customHeight="1">
      <c r="B62" s="252"/>
      <c r="C62" s="254"/>
      <c r="D62" s="254"/>
      <c r="E62" s="254"/>
      <c r="F62" s="254"/>
      <c r="G62" s="252"/>
    </row>
    <row r="63" spans="2:7" ht="15" customHeight="1">
      <c r="B63" s="252"/>
      <c r="C63" s="254"/>
      <c r="D63" s="254"/>
      <c r="E63" s="254"/>
      <c r="F63" s="254"/>
      <c r="G63" s="252"/>
    </row>
    <row r="64" spans="2:7" ht="15" customHeight="1">
      <c r="B64" s="252"/>
      <c r="C64" s="254"/>
      <c r="D64" s="254"/>
      <c r="E64" s="254"/>
      <c r="F64" s="254"/>
      <c r="G64" s="252"/>
    </row>
    <row r="65" spans="2:7" ht="15" customHeight="1">
      <c r="B65" s="252"/>
      <c r="C65" s="254"/>
      <c r="D65" s="254"/>
      <c r="E65" s="254"/>
      <c r="F65" s="254"/>
      <c r="G65" s="252"/>
    </row>
    <row r="66" spans="2:7" ht="15" customHeight="1">
      <c r="B66" s="252"/>
      <c r="C66" s="254"/>
      <c r="D66" s="254"/>
      <c r="E66" s="254"/>
      <c r="F66" s="254"/>
      <c r="G66" s="252"/>
    </row>
    <row r="67" spans="2:7" ht="15" customHeight="1">
      <c r="B67" s="252"/>
      <c r="C67" s="254"/>
      <c r="D67" s="254"/>
      <c r="E67" s="254"/>
      <c r="F67" s="254"/>
      <c r="G67" s="252"/>
    </row>
    <row r="68" spans="2:7" ht="15" customHeight="1">
      <c r="B68" s="252"/>
      <c r="C68" s="254"/>
      <c r="D68" s="254"/>
      <c r="E68" s="254"/>
      <c r="F68" s="254"/>
      <c r="G68" s="252"/>
    </row>
    <row r="69" spans="2:7" ht="15" customHeight="1">
      <c r="B69" s="252"/>
      <c r="C69" s="254"/>
      <c r="D69" s="254"/>
      <c r="E69" s="254"/>
      <c r="F69" s="254"/>
      <c r="G69" s="252"/>
    </row>
    <row r="70" spans="2:7" ht="15" customHeight="1">
      <c r="B70" s="252"/>
      <c r="C70" s="254"/>
      <c r="D70" s="254"/>
      <c r="E70" s="254"/>
      <c r="F70" s="254"/>
      <c r="G70" s="252"/>
    </row>
    <row r="71" spans="2:7" ht="15" customHeight="1">
      <c r="B71" s="252"/>
      <c r="C71" s="254"/>
      <c r="D71" s="254"/>
      <c r="E71" s="254"/>
      <c r="F71" s="254"/>
      <c r="G71" s="252"/>
    </row>
    <row r="72" spans="2:7" ht="15" customHeight="1">
      <c r="B72" s="252"/>
      <c r="C72" s="254"/>
      <c r="D72" s="254"/>
      <c r="E72" s="254"/>
      <c r="F72" s="254"/>
      <c r="G72" s="252"/>
    </row>
    <row r="73" spans="2:7" ht="15" customHeight="1">
      <c r="B73" s="252"/>
      <c r="C73" s="254"/>
      <c r="D73" s="254"/>
      <c r="E73" s="254"/>
      <c r="F73" s="254"/>
      <c r="G73" s="252"/>
    </row>
    <row r="74" spans="2:7" ht="15" customHeight="1">
      <c r="B74" s="252"/>
      <c r="C74" s="254"/>
      <c r="D74" s="254"/>
      <c r="E74" s="254"/>
      <c r="F74" s="254"/>
      <c r="G74" s="252"/>
    </row>
    <row r="75" spans="2:7" ht="15" customHeight="1">
      <c r="B75" s="252"/>
      <c r="C75" s="254"/>
      <c r="D75" s="254"/>
      <c r="E75" s="254"/>
      <c r="F75" s="254"/>
      <c r="G75" s="252"/>
    </row>
    <row r="76" spans="2:7" ht="15" customHeight="1">
      <c r="B76" s="252"/>
      <c r="C76" s="254"/>
      <c r="D76" s="254"/>
      <c r="E76" s="254"/>
      <c r="F76" s="254"/>
      <c r="G76" s="252"/>
    </row>
    <row r="77" spans="2:7" ht="15" customHeight="1">
      <c r="B77" s="252"/>
      <c r="C77" s="254"/>
      <c r="D77" s="254"/>
      <c r="E77" s="254"/>
      <c r="F77" s="254"/>
      <c r="G77" s="252"/>
    </row>
    <row r="78" spans="2:7" ht="15" customHeight="1">
      <c r="B78" s="252"/>
      <c r="C78" s="254"/>
      <c r="D78" s="254"/>
      <c r="E78" s="254"/>
      <c r="F78" s="254"/>
      <c r="G78" s="252"/>
    </row>
    <row r="79" spans="2:7" ht="15" customHeight="1">
      <c r="B79" s="252"/>
      <c r="C79" s="254"/>
      <c r="D79" s="254"/>
      <c r="E79" s="254"/>
      <c r="F79" s="254"/>
      <c r="G79" s="252"/>
    </row>
    <row r="80" spans="2:7" ht="15" customHeight="1">
      <c r="B80" s="252"/>
      <c r="C80" s="254"/>
      <c r="D80" s="254"/>
      <c r="E80" s="254"/>
      <c r="F80" s="254"/>
      <c r="G80" s="252"/>
    </row>
    <row r="81" spans="2:7" ht="15" customHeight="1">
      <c r="B81" s="252"/>
      <c r="C81" s="254"/>
      <c r="D81" s="254"/>
      <c r="E81" s="254"/>
      <c r="F81" s="254"/>
      <c r="G81" s="252"/>
    </row>
    <row r="82" spans="2:7" ht="15" customHeight="1">
      <c r="B82" s="252"/>
      <c r="C82" s="254"/>
      <c r="D82" s="254"/>
      <c r="E82" s="254"/>
      <c r="F82" s="254"/>
      <c r="G82" s="252"/>
    </row>
    <row r="83" spans="2:7" ht="15" customHeight="1">
      <c r="B83" s="252"/>
      <c r="C83" s="254"/>
      <c r="D83" s="254"/>
      <c r="E83" s="254"/>
      <c r="F83" s="254"/>
      <c r="G83" s="252"/>
    </row>
    <row r="84" spans="2:7" ht="15" customHeight="1">
      <c r="B84" s="252"/>
      <c r="C84" s="254"/>
      <c r="D84" s="254"/>
      <c r="E84" s="254"/>
      <c r="F84" s="254"/>
      <c r="G84" s="252"/>
    </row>
    <row r="85" spans="2:7" ht="15" customHeight="1">
      <c r="B85" s="252"/>
      <c r="C85" s="254"/>
      <c r="D85" s="254"/>
      <c r="E85" s="254"/>
      <c r="F85" s="254"/>
      <c r="G85" s="252"/>
    </row>
    <row r="86" spans="2:7" ht="15" customHeight="1">
      <c r="B86" s="252"/>
      <c r="C86" s="254"/>
      <c r="D86" s="254"/>
      <c r="E86" s="254"/>
      <c r="F86" s="254"/>
      <c r="G86" s="252"/>
    </row>
    <row r="87" spans="2:7" ht="15" customHeight="1">
      <c r="B87" s="252"/>
      <c r="C87" s="254"/>
      <c r="D87" s="254"/>
      <c r="E87" s="254"/>
      <c r="F87" s="254"/>
      <c r="G87" s="252"/>
    </row>
    <row r="88" spans="2:7" ht="15" customHeight="1">
      <c r="B88" s="252"/>
      <c r="C88" s="254"/>
      <c r="D88" s="254"/>
      <c r="E88" s="254"/>
      <c r="F88" s="254"/>
      <c r="G88" s="252"/>
    </row>
    <row r="89" spans="2:7" ht="15" customHeight="1">
      <c r="B89" s="252"/>
      <c r="C89" s="254"/>
      <c r="D89" s="254"/>
      <c r="E89" s="254"/>
      <c r="F89" s="254"/>
      <c r="G89" s="252"/>
    </row>
    <row r="90" spans="2:7" ht="15" customHeight="1">
      <c r="B90" s="252"/>
      <c r="C90" s="254"/>
      <c r="D90" s="254"/>
      <c r="E90" s="254"/>
      <c r="F90" s="254"/>
      <c r="G90" s="252"/>
    </row>
    <row r="91" spans="2:7" ht="15" customHeight="1">
      <c r="B91" s="252"/>
      <c r="C91" s="254"/>
      <c r="D91" s="254"/>
      <c r="E91" s="254"/>
      <c r="F91" s="254"/>
      <c r="G91" s="252"/>
    </row>
    <row r="92" spans="2:7" ht="15" customHeight="1">
      <c r="B92" s="252"/>
      <c r="C92" s="254"/>
      <c r="D92" s="254"/>
      <c r="E92" s="254"/>
      <c r="F92" s="254"/>
      <c r="G92" s="252"/>
    </row>
    <row r="93" spans="2:7" ht="15" customHeight="1">
      <c r="B93" s="252"/>
      <c r="C93" s="254"/>
      <c r="D93" s="254"/>
      <c r="E93" s="254"/>
      <c r="F93" s="254"/>
      <c r="G93" s="252"/>
    </row>
    <row r="94" spans="2:7" ht="15" customHeight="1">
      <c r="B94" s="252"/>
      <c r="C94" s="254"/>
      <c r="D94" s="254"/>
      <c r="E94" s="254"/>
      <c r="F94" s="254"/>
      <c r="G94" s="252"/>
    </row>
    <row r="95" spans="2:7" ht="15" customHeight="1">
      <c r="B95" s="252"/>
      <c r="C95" s="254"/>
      <c r="D95" s="254"/>
      <c r="E95" s="254"/>
      <c r="F95" s="254"/>
      <c r="G95" s="252"/>
    </row>
    <row r="96" spans="2:7" ht="15" customHeight="1">
      <c r="B96" s="252"/>
      <c r="C96" s="254"/>
      <c r="D96" s="254"/>
      <c r="E96" s="254"/>
      <c r="F96" s="254"/>
      <c r="G96" s="252"/>
    </row>
    <row r="97" spans="2:7" ht="15" customHeight="1">
      <c r="B97" s="252"/>
      <c r="C97" s="254"/>
      <c r="D97" s="254"/>
      <c r="E97" s="254"/>
      <c r="F97" s="254"/>
      <c r="G97" s="252"/>
    </row>
    <row r="98" spans="2:7" ht="15" customHeight="1">
      <c r="B98" s="252"/>
      <c r="C98" s="254"/>
      <c r="D98" s="254"/>
      <c r="E98" s="254"/>
      <c r="F98" s="254"/>
      <c r="G98" s="252"/>
    </row>
    <row r="99" spans="2:7" ht="15" customHeight="1">
      <c r="B99" s="252"/>
      <c r="C99" s="254"/>
      <c r="D99" s="254"/>
      <c r="E99" s="254"/>
      <c r="F99" s="254"/>
      <c r="G99" s="252"/>
    </row>
    <row r="100" spans="2:7" ht="15" customHeight="1">
      <c r="B100" s="252"/>
      <c r="C100" s="254"/>
      <c r="D100" s="254"/>
      <c r="E100" s="254"/>
      <c r="F100" s="254"/>
      <c r="G100" s="252"/>
    </row>
    <row r="101" spans="2:7" ht="15" customHeight="1">
      <c r="B101" s="252"/>
      <c r="C101" s="254"/>
      <c r="D101" s="254"/>
      <c r="E101" s="254"/>
      <c r="F101" s="254"/>
      <c r="G101" s="252"/>
    </row>
    <row r="102" spans="2:7" ht="15" customHeight="1">
      <c r="B102" s="252"/>
      <c r="C102" s="254"/>
      <c r="D102" s="254"/>
      <c r="E102" s="254"/>
      <c r="F102" s="254"/>
      <c r="G102" s="252"/>
    </row>
    <row r="103" spans="2:7" ht="15" customHeight="1">
      <c r="B103" s="252"/>
      <c r="C103" s="254"/>
      <c r="D103" s="254"/>
      <c r="E103" s="254"/>
      <c r="F103" s="254"/>
      <c r="G103" s="252"/>
    </row>
    <row r="104" spans="2:7" ht="15" customHeight="1">
      <c r="B104" s="252"/>
      <c r="C104" s="254"/>
      <c r="D104" s="254"/>
      <c r="E104" s="254"/>
      <c r="F104" s="254"/>
      <c r="G104" s="252"/>
    </row>
    <row r="105" spans="2:7" ht="15" customHeight="1">
      <c r="B105" s="252"/>
      <c r="C105" s="254"/>
      <c r="D105" s="254"/>
      <c r="E105" s="254"/>
      <c r="F105" s="254"/>
      <c r="G105" s="252"/>
    </row>
    <row r="106" spans="2:7" ht="15" customHeight="1">
      <c r="B106" s="252"/>
      <c r="C106" s="254"/>
      <c r="D106" s="254"/>
      <c r="E106" s="254"/>
      <c r="F106" s="254"/>
      <c r="G106" s="252"/>
    </row>
    <row r="107" spans="2:7" ht="15" customHeight="1">
      <c r="B107" s="252"/>
      <c r="C107" s="254"/>
      <c r="D107" s="254"/>
      <c r="E107" s="254"/>
      <c r="F107" s="254"/>
      <c r="G107" s="252"/>
    </row>
    <row r="108" spans="2:7" ht="15" customHeight="1">
      <c r="B108" s="252"/>
      <c r="C108" s="254"/>
      <c r="D108" s="254"/>
      <c r="E108" s="254"/>
      <c r="F108" s="254"/>
      <c r="G108" s="252"/>
    </row>
    <row r="109" spans="2:7" ht="15" customHeight="1">
      <c r="B109" s="252"/>
      <c r="C109" s="254"/>
      <c r="D109" s="254"/>
      <c r="E109" s="254"/>
      <c r="F109" s="254"/>
      <c r="G109" s="252"/>
    </row>
    <row r="110" spans="2:7" ht="15" customHeight="1">
      <c r="B110" s="252"/>
      <c r="C110" s="254"/>
      <c r="D110" s="254"/>
      <c r="E110" s="254"/>
      <c r="F110" s="254"/>
      <c r="G110" s="252"/>
    </row>
    <row r="111" spans="2:7" ht="15" customHeight="1">
      <c r="B111" s="252"/>
      <c r="C111" s="254"/>
      <c r="D111" s="254"/>
      <c r="E111" s="254"/>
      <c r="F111" s="254"/>
      <c r="G111" s="252"/>
    </row>
    <row r="112" spans="2:7" ht="15" customHeight="1">
      <c r="B112" s="252"/>
      <c r="C112" s="254"/>
      <c r="D112" s="254"/>
      <c r="E112" s="254"/>
      <c r="F112" s="254"/>
      <c r="G112" s="252"/>
    </row>
    <row r="113" spans="2:7" ht="15" customHeight="1">
      <c r="B113" s="252"/>
      <c r="C113" s="254"/>
      <c r="D113" s="254"/>
      <c r="E113" s="254"/>
      <c r="F113" s="254"/>
      <c r="G113" s="252"/>
    </row>
    <row r="114" spans="2:7" ht="15" customHeight="1">
      <c r="B114" s="252"/>
      <c r="C114" s="254"/>
      <c r="D114" s="254"/>
      <c r="E114" s="254"/>
      <c r="F114" s="254"/>
      <c r="G114" s="252"/>
    </row>
    <row r="115" spans="2:7" ht="15" customHeight="1">
      <c r="B115" s="252"/>
      <c r="C115" s="254"/>
      <c r="D115" s="254"/>
      <c r="E115" s="254"/>
      <c r="F115" s="254"/>
      <c r="G115" s="252"/>
    </row>
    <row r="116" spans="2:7" ht="15" customHeight="1">
      <c r="B116" s="252"/>
      <c r="C116" s="254"/>
      <c r="D116" s="254"/>
      <c r="E116" s="254"/>
      <c r="F116" s="254"/>
      <c r="G116" s="252"/>
    </row>
    <row r="117" spans="2:7" ht="15" customHeight="1">
      <c r="B117" s="252"/>
      <c r="C117" s="254"/>
      <c r="D117" s="254"/>
      <c r="E117" s="254"/>
      <c r="F117" s="254"/>
      <c r="G117" s="252"/>
    </row>
    <row r="118" spans="2:7" ht="15" customHeight="1">
      <c r="B118" s="252"/>
      <c r="C118" s="254"/>
      <c r="D118" s="254"/>
      <c r="E118" s="254"/>
      <c r="F118" s="254"/>
      <c r="G118" s="252"/>
    </row>
    <row r="119" spans="2:7" ht="15" customHeight="1">
      <c r="B119" s="252"/>
      <c r="C119" s="254"/>
      <c r="D119" s="254"/>
      <c r="E119" s="254"/>
      <c r="F119" s="254"/>
      <c r="G119" s="252"/>
    </row>
    <row r="120" spans="2:7" ht="15" customHeight="1">
      <c r="B120" s="252"/>
      <c r="C120" s="254"/>
      <c r="D120" s="254"/>
      <c r="E120" s="254"/>
      <c r="F120" s="254"/>
      <c r="G120" s="252"/>
    </row>
    <row r="121" spans="2:7" ht="15" customHeight="1">
      <c r="B121" s="252"/>
      <c r="C121" s="254"/>
      <c r="D121" s="254"/>
      <c r="E121" s="254"/>
      <c r="F121" s="254"/>
      <c r="G121" s="252"/>
    </row>
    <row r="122" spans="2:7" ht="15" customHeight="1">
      <c r="B122" s="252"/>
      <c r="C122" s="254"/>
      <c r="D122" s="254"/>
      <c r="E122" s="254"/>
      <c r="F122" s="254"/>
      <c r="G122" s="252"/>
    </row>
    <row r="123" spans="2:7" ht="15" customHeight="1">
      <c r="B123" s="252"/>
      <c r="C123" s="254"/>
      <c r="D123" s="254"/>
      <c r="E123" s="254"/>
      <c r="F123" s="254"/>
      <c r="G123" s="252"/>
    </row>
    <row r="124" spans="2:7" ht="15" customHeight="1">
      <c r="B124" s="252"/>
      <c r="C124" s="254"/>
      <c r="D124" s="254"/>
      <c r="E124" s="254"/>
      <c r="F124" s="254"/>
      <c r="G124" s="252"/>
    </row>
    <row r="125" spans="2:7" ht="15" customHeight="1">
      <c r="B125" s="252"/>
      <c r="C125" s="254"/>
      <c r="D125" s="254"/>
      <c r="E125" s="254"/>
      <c r="F125" s="254"/>
      <c r="G125" s="252"/>
    </row>
    <row r="126" spans="2:7" ht="15" customHeight="1">
      <c r="B126" s="252"/>
      <c r="C126" s="254"/>
      <c r="D126" s="254"/>
      <c r="E126" s="254"/>
      <c r="F126" s="254"/>
      <c r="G126" s="252"/>
    </row>
    <row r="127" spans="2:7" ht="15" customHeight="1">
      <c r="B127" s="252"/>
      <c r="C127" s="254"/>
      <c r="D127" s="254"/>
      <c r="E127" s="254"/>
      <c r="F127" s="254"/>
      <c r="G127" s="252"/>
    </row>
    <row r="128" spans="2:7" ht="15" customHeight="1">
      <c r="B128" s="252"/>
      <c r="C128" s="254"/>
      <c r="D128" s="254"/>
      <c r="E128" s="254"/>
      <c r="F128" s="254"/>
      <c r="G128" s="252"/>
    </row>
    <row r="129" spans="2:7" ht="15" customHeight="1">
      <c r="B129" s="252"/>
      <c r="C129" s="254"/>
      <c r="D129" s="254"/>
      <c r="E129" s="254"/>
      <c r="F129" s="254"/>
      <c r="G129" s="252"/>
    </row>
    <row r="130" spans="2:7" ht="15" customHeight="1">
      <c r="B130" s="252"/>
      <c r="C130" s="254"/>
      <c r="D130" s="254"/>
      <c r="E130" s="254"/>
      <c r="F130" s="254"/>
      <c r="G130" s="252"/>
    </row>
    <row r="131" spans="2:7" ht="15" customHeight="1">
      <c r="B131" s="252"/>
      <c r="C131" s="254"/>
      <c r="D131" s="254"/>
      <c r="E131" s="254"/>
      <c r="F131" s="254"/>
      <c r="G131" s="252"/>
    </row>
    <row r="132" spans="2:7" ht="15" customHeight="1">
      <c r="B132" s="252"/>
      <c r="C132" s="254"/>
      <c r="D132" s="254"/>
      <c r="E132" s="254"/>
      <c r="F132" s="254"/>
      <c r="G132" s="252"/>
    </row>
    <row r="133" spans="2:7" ht="15" customHeight="1">
      <c r="B133" s="252"/>
      <c r="C133" s="254"/>
      <c r="D133" s="254"/>
      <c r="E133" s="254"/>
      <c r="F133" s="254"/>
      <c r="G133" s="252"/>
    </row>
    <row r="134" spans="2:7" ht="15" customHeight="1">
      <c r="B134" s="252"/>
      <c r="C134" s="254"/>
      <c r="D134" s="254"/>
      <c r="E134" s="254"/>
      <c r="F134" s="254"/>
      <c r="G134" s="252"/>
    </row>
    <row r="135" spans="2:7" ht="15" customHeight="1">
      <c r="B135" s="252"/>
      <c r="C135" s="254"/>
      <c r="D135" s="254"/>
      <c r="E135" s="254"/>
      <c r="F135" s="254"/>
      <c r="G135" s="252"/>
    </row>
    <row r="136" spans="2:7" ht="15" customHeight="1">
      <c r="B136" s="252"/>
      <c r="C136" s="254"/>
      <c r="D136" s="254"/>
      <c r="E136" s="254"/>
      <c r="F136" s="254"/>
      <c r="G136" s="252"/>
    </row>
    <row r="137" spans="2:7" ht="15" customHeight="1">
      <c r="B137" s="252"/>
      <c r="C137" s="254"/>
      <c r="D137" s="254"/>
      <c r="E137" s="254"/>
      <c r="F137" s="254"/>
      <c r="G137" s="252"/>
    </row>
    <row r="138" spans="2:7" ht="15" customHeight="1">
      <c r="B138" s="252"/>
      <c r="C138" s="254"/>
      <c r="D138" s="254"/>
      <c r="E138" s="254"/>
      <c r="F138" s="254"/>
      <c r="G138" s="252"/>
    </row>
    <row r="139" spans="2:7" ht="15" customHeight="1">
      <c r="B139" s="252"/>
      <c r="C139" s="254"/>
      <c r="D139" s="254"/>
      <c r="E139" s="254"/>
      <c r="F139" s="254"/>
      <c r="G139" s="252"/>
    </row>
    <row r="140" spans="2:7" ht="15" customHeight="1">
      <c r="B140" s="252"/>
      <c r="C140" s="254"/>
      <c r="D140" s="254"/>
      <c r="E140" s="254"/>
      <c r="F140" s="254"/>
      <c r="G140" s="252"/>
    </row>
    <row r="141" spans="2:7" ht="15" customHeight="1">
      <c r="B141" s="252"/>
      <c r="C141" s="254"/>
      <c r="D141" s="254"/>
      <c r="E141" s="254"/>
      <c r="F141" s="254"/>
      <c r="G141" s="252"/>
    </row>
    <row r="142" spans="2:7" ht="15" customHeight="1">
      <c r="B142" s="252"/>
      <c r="C142" s="254"/>
      <c r="D142" s="254"/>
      <c r="E142" s="254"/>
      <c r="F142" s="254"/>
      <c r="G142" s="252"/>
    </row>
    <row r="143" spans="2:7" ht="15" customHeight="1">
      <c r="B143" s="252"/>
      <c r="C143" s="254"/>
      <c r="D143" s="254"/>
      <c r="E143" s="254"/>
      <c r="F143" s="254"/>
      <c r="G143" s="252"/>
    </row>
    <row r="144" spans="2:7" ht="15" customHeight="1">
      <c r="B144" s="252"/>
      <c r="C144" s="254"/>
      <c r="D144" s="254"/>
      <c r="E144" s="254"/>
      <c r="F144" s="254"/>
      <c r="G144" s="252"/>
    </row>
    <row r="145" spans="2:7" ht="15" customHeight="1">
      <c r="B145" s="252"/>
      <c r="C145" s="254"/>
      <c r="D145" s="254"/>
      <c r="E145" s="254"/>
      <c r="F145" s="254"/>
      <c r="G145" s="252"/>
    </row>
    <row r="146" spans="2:7" ht="15" customHeight="1">
      <c r="B146" s="252"/>
      <c r="C146" s="254"/>
      <c r="D146" s="254"/>
      <c r="E146" s="254"/>
      <c r="F146" s="254"/>
      <c r="G146" s="252"/>
    </row>
    <row r="147" spans="2:7" ht="15" customHeight="1">
      <c r="B147" s="252"/>
      <c r="C147" s="254"/>
      <c r="D147" s="254"/>
      <c r="E147" s="254"/>
      <c r="F147" s="254"/>
      <c r="G147" s="252"/>
    </row>
    <row r="148" spans="2:7" ht="15" customHeight="1">
      <c r="B148" s="252"/>
      <c r="C148" s="254"/>
      <c r="D148" s="254"/>
      <c r="E148" s="254"/>
      <c r="F148" s="254"/>
      <c r="G148" s="252"/>
    </row>
    <row r="149" spans="2:7" ht="15" customHeight="1">
      <c r="B149" s="252"/>
      <c r="C149" s="254"/>
      <c r="D149" s="254"/>
      <c r="E149" s="254"/>
      <c r="F149" s="254"/>
      <c r="G149" s="252"/>
    </row>
    <row r="150" spans="2:7" ht="15" customHeight="1">
      <c r="B150" s="252"/>
      <c r="C150" s="254"/>
      <c r="D150" s="254"/>
      <c r="E150" s="254"/>
      <c r="F150" s="254"/>
      <c r="G150" s="252"/>
    </row>
    <row r="151" spans="2:7" ht="15" customHeight="1">
      <c r="B151" s="252"/>
      <c r="C151" s="254"/>
      <c r="D151" s="254"/>
      <c r="E151" s="254"/>
      <c r="F151" s="254"/>
      <c r="G151" s="252"/>
    </row>
    <row r="152" spans="2:7" ht="15" customHeight="1">
      <c r="B152" s="252"/>
      <c r="C152" s="254"/>
      <c r="D152" s="254"/>
      <c r="E152" s="254"/>
      <c r="F152" s="254"/>
      <c r="G152" s="252"/>
    </row>
    <row r="153" spans="2:7" ht="15" customHeight="1">
      <c r="B153" s="252"/>
      <c r="C153" s="254"/>
      <c r="D153" s="254"/>
      <c r="E153" s="254"/>
      <c r="F153" s="254"/>
      <c r="G153" s="252"/>
    </row>
    <row r="154" spans="2:7" ht="15" customHeight="1">
      <c r="B154" s="252"/>
      <c r="C154" s="254"/>
      <c r="D154" s="254"/>
      <c r="E154" s="254"/>
      <c r="F154" s="254"/>
      <c r="G154" s="252"/>
    </row>
    <row r="155" spans="2:7" ht="15" customHeight="1">
      <c r="B155" s="252"/>
      <c r="C155" s="254"/>
      <c r="D155" s="254"/>
      <c r="E155" s="254"/>
      <c r="F155" s="254"/>
      <c r="G155" s="252"/>
    </row>
    <row r="156" spans="2:7" ht="15" customHeight="1">
      <c r="B156" s="252"/>
      <c r="C156" s="254"/>
      <c r="D156" s="254"/>
      <c r="E156" s="254"/>
      <c r="F156" s="254"/>
      <c r="G156" s="252"/>
    </row>
    <row r="157" spans="2:7" ht="15" customHeight="1">
      <c r="B157" s="252"/>
      <c r="C157" s="254"/>
      <c r="D157" s="254"/>
      <c r="E157" s="254"/>
      <c r="F157" s="254"/>
      <c r="G157" s="252"/>
    </row>
    <row r="158" spans="2:7" ht="15" customHeight="1">
      <c r="B158" s="252"/>
      <c r="C158" s="254"/>
      <c r="D158" s="254"/>
      <c r="E158" s="254"/>
      <c r="F158" s="254"/>
      <c r="G158" s="252"/>
    </row>
    <row r="159" spans="2:7" ht="15" customHeight="1">
      <c r="B159" s="252"/>
      <c r="C159" s="254"/>
      <c r="D159" s="254"/>
      <c r="E159" s="254"/>
      <c r="F159" s="254"/>
      <c r="G159" s="252"/>
    </row>
    <row r="160" spans="2:7" ht="15" customHeight="1">
      <c r="B160" s="252"/>
      <c r="C160" s="254"/>
      <c r="D160" s="254"/>
      <c r="E160" s="254"/>
      <c r="F160" s="254"/>
      <c r="G160" s="252"/>
    </row>
    <row r="161" spans="2:7" ht="15" customHeight="1">
      <c r="B161" s="252"/>
      <c r="C161" s="254"/>
      <c r="D161" s="254"/>
      <c r="E161" s="254"/>
      <c r="F161" s="254"/>
      <c r="G161" s="252"/>
    </row>
    <row r="162" spans="2:7" ht="15" customHeight="1">
      <c r="B162" s="252"/>
      <c r="C162" s="254"/>
      <c r="D162" s="254"/>
      <c r="E162" s="254"/>
      <c r="F162" s="254"/>
      <c r="G162" s="252"/>
    </row>
    <row r="163" spans="2:7" ht="15" customHeight="1">
      <c r="B163" s="252"/>
      <c r="C163" s="254"/>
      <c r="D163" s="254"/>
      <c r="E163" s="254"/>
      <c r="F163" s="254"/>
      <c r="G163" s="252"/>
    </row>
    <row r="164" spans="2:7" ht="15" customHeight="1">
      <c r="B164" s="252"/>
      <c r="C164" s="254"/>
      <c r="D164" s="254"/>
      <c r="E164" s="254"/>
      <c r="F164" s="254"/>
      <c r="G164" s="252"/>
    </row>
    <row r="165" spans="2:7" ht="15" customHeight="1">
      <c r="B165" s="252"/>
      <c r="C165" s="254"/>
      <c r="D165" s="254"/>
      <c r="E165" s="254"/>
      <c r="F165" s="254"/>
      <c r="G165" s="252"/>
    </row>
    <row r="166" spans="2:7" ht="15" customHeight="1">
      <c r="B166" s="252"/>
      <c r="C166" s="254"/>
      <c r="D166" s="254"/>
      <c r="E166" s="254"/>
      <c r="F166" s="254"/>
      <c r="G166" s="252"/>
    </row>
    <row r="167" spans="2:7" ht="15" customHeight="1">
      <c r="B167" s="252"/>
      <c r="C167" s="254"/>
      <c r="D167" s="254"/>
      <c r="E167" s="254"/>
      <c r="F167" s="254"/>
      <c r="G167" s="252"/>
    </row>
    <row r="168" spans="2:7" ht="15" customHeight="1">
      <c r="B168" s="252"/>
      <c r="C168" s="254"/>
      <c r="D168" s="254"/>
      <c r="E168" s="254"/>
      <c r="F168" s="254"/>
      <c r="G168" s="252"/>
    </row>
    <row r="169" spans="2:7" ht="15" customHeight="1">
      <c r="B169" s="252"/>
      <c r="C169" s="254"/>
      <c r="D169" s="254"/>
      <c r="E169" s="254"/>
      <c r="F169" s="254"/>
      <c r="G169" s="252"/>
    </row>
    <row r="170" spans="2:7" ht="15" customHeight="1">
      <c r="B170" s="252"/>
      <c r="C170" s="254"/>
      <c r="D170" s="254"/>
      <c r="E170" s="254"/>
      <c r="F170" s="254"/>
      <c r="G170" s="252"/>
    </row>
    <row r="171" spans="2:7" ht="15" customHeight="1">
      <c r="B171" s="252"/>
      <c r="C171" s="254"/>
      <c r="D171" s="254"/>
      <c r="E171" s="254"/>
      <c r="F171" s="254"/>
      <c r="G171" s="252"/>
    </row>
    <row r="172" spans="2:7" ht="15" customHeight="1">
      <c r="B172" s="252"/>
      <c r="C172" s="254"/>
      <c r="D172" s="254"/>
      <c r="E172" s="254"/>
      <c r="F172" s="254"/>
      <c r="G172" s="252"/>
    </row>
    <row r="173" spans="2:7" ht="15" customHeight="1">
      <c r="B173" s="252"/>
      <c r="C173" s="254"/>
      <c r="D173" s="254"/>
      <c r="E173" s="254"/>
      <c r="F173" s="254"/>
      <c r="G173" s="252"/>
    </row>
    <row r="174" spans="2:7" ht="15" customHeight="1">
      <c r="B174" s="252"/>
      <c r="C174" s="254"/>
      <c r="D174" s="254"/>
      <c r="E174" s="254"/>
      <c r="F174" s="254"/>
      <c r="G174" s="252"/>
    </row>
    <row r="175" spans="2:7" ht="15" customHeight="1">
      <c r="B175" s="252"/>
      <c r="C175" s="254"/>
      <c r="D175" s="254"/>
      <c r="E175" s="254"/>
      <c r="F175" s="254"/>
      <c r="G175" s="252"/>
    </row>
    <row r="176" spans="2:7" ht="15" customHeight="1">
      <c r="B176" s="252"/>
      <c r="C176" s="254"/>
      <c r="D176" s="254"/>
      <c r="E176" s="254"/>
      <c r="F176" s="254"/>
      <c r="G176" s="252"/>
    </row>
    <row r="177" spans="2:7" ht="15" customHeight="1">
      <c r="B177" s="252"/>
      <c r="C177" s="254"/>
      <c r="D177" s="254"/>
      <c r="E177" s="254"/>
      <c r="F177" s="254"/>
      <c r="G177" s="252"/>
    </row>
    <row r="178" spans="2:7" ht="15" customHeight="1">
      <c r="B178" s="252"/>
      <c r="C178" s="254"/>
      <c r="D178" s="254"/>
      <c r="E178" s="254"/>
      <c r="F178" s="254"/>
      <c r="G178" s="252"/>
    </row>
    <row r="179" spans="2:7" ht="15" customHeight="1">
      <c r="B179" s="252"/>
      <c r="C179" s="254"/>
      <c r="D179" s="254"/>
      <c r="E179" s="254"/>
      <c r="F179" s="254"/>
      <c r="G179" s="252"/>
    </row>
    <row r="180" spans="2:7" ht="15" customHeight="1">
      <c r="B180" s="252"/>
      <c r="C180" s="254"/>
      <c r="D180" s="254"/>
      <c r="E180" s="254"/>
      <c r="F180" s="254"/>
      <c r="G180" s="252"/>
    </row>
    <row r="181" spans="2:7" ht="15" customHeight="1">
      <c r="B181" s="252"/>
      <c r="C181" s="254"/>
      <c r="D181" s="254"/>
      <c r="E181" s="254"/>
      <c r="F181" s="254"/>
      <c r="G181" s="252"/>
    </row>
    <row r="182" spans="2:7" ht="15" customHeight="1">
      <c r="B182" s="252"/>
      <c r="C182" s="254"/>
      <c r="D182" s="254"/>
      <c r="E182" s="254"/>
      <c r="F182" s="254"/>
      <c r="G182" s="252"/>
    </row>
    <row r="183" spans="2:7" ht="15" customHeight="1">
      <c r="B183" s="252"/>
      <c r="C183" s="254"/>
      <c r="D183" s="254"/>
      <c r="E183" s="254"/>
      <c r="F183" s="254"/>
      <c r="G183" s="252"/>
    </row>
    <row r="184" spans="2:7" ht="15" customHeight="1">
      <c r="B184" s="252"/>
      <c r="C184" s="254"/>
      <c r="D184" s="254"/>
      <c r="E184" s="254"/>
      <c r="F184" s="254"/>
      <c r="G184" s="252"/>
    </row>
    <row r="185" spans="2:7" ht="15" customHeight="1">
      <c r="B185" s="252"/>
      <c r="C185" s="254"/>
      <c r="D185" s="254"/>
      <c r="E185" s="254"/>
      <c r="F185" s="254"/>
      <c r="G185" s="252"/>
    </row>
    <row r="186" spans="2:7" ht="15" customHeight="1">
      <c r="B186" s="252"/>
      <c r="C186" s="254"/>
      <c r="D186" s="254"/>
      <c r="E186" s="254"/>
      <c r="F186" s="254"/>
      <c r="G186" s="252"/>
    </row>
    <row r="187" spans="2:7" ht="15" customHeight="1">
      <c r="B187" s="252"/>
      <c r="C187" s="254"/>
      <c r="D187" s="254"/>
      <c r="E187" s="254"/>
      <c r="F187" s="254"/>
      <c r="G187" s="252"/>
    </row>
    <row r="188" spans="2:7" ht="15" customHeight="1">
      <c r="B188" s="252"/>
      <c r="C188" s="254"/>
      <c r="D188" s="254"/>
      <c r="E188" s="254"/>
      <c r="F188" s="254"/>
      <c r="G188" s="252"/>
    </row>
    <row r="189" spans="2:7" ht="15" customHeight="1">
      <c r="B189" s="252"/>
      <c r="C189" s="254"/>
      <c r="D189" s="254"/>
      <c r="E189" s="254"/>
      <c r="F189" s="254"/>
      <c r="G189" s="252"/>
    </row>
    <row r="190" spans="2:7" ht="15" customHeight="1">
      <c r="B190" s="252"/>
      <c r="C190" s="254"/>
      <c r="D190" s="254"/>
      <c r="E190" s="254"/>
      <c r="F190" s="254"/>
      <c r="G190" s="252"/>
    </row>
    <row r="191" spans="2:7" ht="15" customHeight="1">
      <c r="B191" s="252"/>
      <c r="C191" s="254"/>
      <c r="D191" s="254"/>
      <c r="E191" s="254"/>
      <c r="F191" s="254"/>
      <c r="G191" s="252"/>
    </row>
    <row r="192" spans="2:7" ht="15" customHeight="1">
      <c r="B192" s="252"/>
      <c r="C192" s="254"/>
      <c r="D192" s="254"/>
      <c r="E192" s="254"/>
      <c r="F192" s="254"/>
      <c r="G192" s="252"/>
    </row>
    <row r="193" spans="2:7" ht="15" customHeight="1">
      <c r="B193" s="252"/>
      <c r="C193" s="254"/>
      <c r="D193" s="254"/>
      <c r="E193" s="254"/>
      <c r="F193" s="254"/>
      <c r="G193" s="252"/>
    </row>
    <row r="194" spans="2:7" ht="15" customHeight="1">
      <c r="B194" s="252"/>
      <c r="C194" s="254"/>
      <c r="D194" s="254"/>
      <c r="E194" s="254"/>
      <c r="F194" s="254"/>
      <c r="G194" s="252"/>
    </row>
    <row r="195" spans="2:7" ht="15" customHeight="1">
      <c r="B195" s="252"/>
      <c r="C195" s="254"/>
      <c r="D195" s="254"/>
      <c r="E195" s="254"/>
      <c r="F195" s="254"/>
      <c r="G195" s="252"/>
    </row>
    <row r="196" spans="2:7" ht="15" customHeight="1">
      <c r="B196" s="252"/>
      <c r="C196" s="254"/>
      <c r="D196" s="254"/>
      <c r="E196" s="254"/>
      <c r="F196" s="254"/>
      <c r="G196" s="252"/>
    </row>
    <row r="197" spans="2:7" ht="15" customHeight="1">
      <c r="B197" s="252"/>
      <c r="C197" s="254"/>
      <c r="D197" s="254"/>
      <c r="E197" s="254"/>
      <c r="F197" s="254"/>
      <c r="G197" s="252"/>
    </row>
    <row r="198" spans="2:7" ht="15" customHeight="1">
      <c r="B198" s="252"/>
      <c r="C198" s="254"/>
      <c r="D198" s="254"/>
      <c r="E198" s="254"/>
      <c r="F198" s="254"/>
      <c r="G198" s="252"/>
    </row>
    <row r="199" spans="2:7" ht="15" customHeight="1">
      <c r="B199" s="252"/>
      <c r="C199" s="254"/>
      <c r="D199" s="254"/>
      <c r="E199" s="254"/>
      <c r="F199" s="254"/>
      <c r="G199" s="252"/>
    </row>
    <row r="200" spans="2:7" ht="15" customHeight="1">
      <c r="B200" s="252"/>
      <c r="C200" s="254"/>
      <c r="D200" s="254"/>
      <c r="E200" s="254"/>
      <c r="F200" s="254"/>
      <c r="G200" s="252"/>
    </row>
    <row r="201" spans="2:7" ht="15" customHeight="1">
      <c r="B201" s="252"/>
      <c r="C201" s="254"/>
      <c r="D201" s="254"/>
      <c r="E201" s="254"/>
      <c r="F201" s="254"/>
      <c r="G201" s="252"/>
    </row>
    <row r="202" spans="2:7" ht="15" customHeight="1">
      <c r="B202" s="252"/>
      <c r="C202" s="254"/>
      <c r="D202" s="254"/>
      <c r="E202" s="254"/>
      <c r="F202" s="254"/>
      <c r="G202" s="252"/>
    </row>
    <row r="203" spans="2:7" ht="15" customHeight="1">
      <c r="B203" s="252"/>
      <c r="C203" s="254"/>
      <c r="D203" s="254"/>
      <c r="E203" s="254"/>
      <c r="F203" s="254"/>
      <c r="G203" s="252"/>
    </row>
    <row r="204" spans="2:7" ht="15" customHeight="1">
      <c r="B204" s="252"/>
      <c r="C204" s="254"/>
      <c r="D204" s="254"/>
      <c r="E204" s="254"/>
      <c r="F204" s="254"/>
      <c r="G204" s="252"/>
    </row>
    <row r="205" spans="2:7" ht="15" customHeight="1">
      <c r="B205" s="252"/>
      <c r="C205" s="254"/>
      <c r="D205" s="254"/>
      <c r="E205" s="254"/>
      <c r="F205" s="254"/>
      <c r="G205" s="252"/>
    </row>
    <row r="206" spans="2:7" ht="15" customHeight="1">
      <c r="B206" s="252"/>
      <c r="C206" s="254"/>
      <c r="D206" s="254"/>
      <c r="E206" s="254"/>
      <c r="F206" s="254"/>
      <c r="G206" s="252"/>
    </row>
    <row r="207" spans="2:7" ht="15" customHeight="1">
      <c r="B207" s="252"/>
      <c r="C207" s="254"/>
      <c r="D207" s="254"/>
      <c r="E207" s="254"/>
      <c r="F207" s="254"/>
      <c r="G207" s="252"/>
    </row>
    <row r="208" spans="2:7" ht="15" customHeight="1">
      <c r="B208" s="252"/>
      <c r="C208" s="254"/>
      <c r="D208" s="254"/>
      <c r="E208" s="254"/>
      <c r="F208" s="254"/>
      <c r="G208" s="252"/>
    </row>
    <row r="209" spans="2:7" ht="15" customHeight="1">
      <c r="B209" s="252"/>
      <c r="C209" s="254"/>
      <c r="D209" s="254"/>
      <c r="E209" s="254"/>
      <c r="F209" s="254"/>
      <c r="G209" s="252"/>
    </row>
    <row r="210" spans="2:7" ht="15" customHeight="1">
      <c r="B210" s="252"/>
      <c r="C210" s="254"/>
      <c r="D210" s="254"/>
      <c r="E210" s="254"/>
      <c r="F210" s="254"/>
      <c r="G210" s="252"/>
    </row>
    <row r="211" spans="2:7" ht="15" customHeight="1">
      <c r="B211" s="252"/>
      <c r="C211" s="254"/>
      <c r="D211" s="254"/>
      <c r="E211" s="254"/>
      <c r="F211" s="254"/>
      <c r="G211" s="252"/>
    </row>
    <row r="212" spans="2:7" ht="15" customHeight="1">
      <c r="B212" s="252"/>
      <c r="C212" s="254"/>
      <c r="D212" s="254"/>
      <c r="E212" s="254"/>
      <c r="F212" s="254"/>
      <c r="G212" s="252"/>
    </row>
    <row r="213" spans="2:7" ht="15" customHeight="1">
      <c r="B213" s="252"/>
      <c r="C213" s="254"/>
      <c r="D213" s="254"/>
      <c r="E213" s="254"/>
      <c r="F213" s="254"/>
      <c r="G213" s="252"/>
    </row>
    <row r="214" spans="2:7" ht="15" customHeight="1">
      <c r="B214" s="252"/>
      <c r="C214" s="254"/>
      <c r="D214" s="254"/>
      <c r="E214" s="254"/>
      <c r="F214" s="254"/>
      <c r="G214" s="252"/>
    </row>
    <row r="215" spans="2:7" ht="15" customHeight="1">
      <c r="B215" s="252"/>
      <c r="C215" s="254"/>
      <c r="D215" s="254"/>
      <c r="E215" s="254"/>
      <c r="F215" s="254"/>
      <c r="G215" s="252"/>
    </row>
    <row r="216" spans="2:7" ht="15" customHeight="1">
      <c r="B216" s="252"/>
      <c r="C216" s="254"/>
      <c r="D216" s="254"/>
      <c r="E216" s="254"/>
      <c r="F216" s="254"/>
      <c r="G216" s="252"/>
    </row>
    <row r="217" spans="2:7" ht="15" customHeight="1">
      <c r="B217" s="252"/>
      <c r="C217" s="254"/>
      <c r="D217" s="254"/>
      <c r="E217" s="254"/>
      <c r="F217" s="254"/>
      <c r="G217" s="252"/>
    </row>
    <row r="218" spans="2:7" ht="15" customHeight="1">
      <c r="B218" s="252"/>
      <c r="C218" s="254"/>
      <c r="D218" s="254"/>
      <c r="E218" s="254"/>
      <c r="F218" s="254"/>
      <c r="G218" s="252"/>
    </row>
    <row r="219" spans="2:7" ht="15" customHeight="1">
      <c r="B219" s="252"/>
      <c r="C219" s="254"/>
      <c r="D219" s="254"/>
      <c r="E219" s="254"/>
      <c r="F219" s="254"/>
      <c r="G219" s="252"/>
    </row>
    <row r="220" spans="2:7" ht="15" customHeight="1">
      <c r="B220" s="252"/>
      <c r="C220" s="252"/>
      <c r="D220" s="252"/>
      <c r="E220" s="252"/>
      <c r="F220" s="252"/>
      <c r="G220" s="252"/>
    </row>
    <row r="221" spans="2:7" ht="15.75" customHeight="1"/>
    <row r="222" spans="2:7" ht="15.75" customHeight="1"/>
    <row r="223" spans="2:7" ht="15.75" customHeight="1"/>
    <row r="224" spans="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5" r:id="rId1" xr:uid="{00000000-0004-0000-0200-000000000000}"/>
    <hyperlink ref="A6" r:id="rId2" xr:uid="{00000000-0004-0000-0200-000001000000}"/>
    <hyperlink ref="A7" r:id="rId3" xr:uid="{00000000-0004-0000-0200-000002000000}"/>
  </hyperlinks>
  <pageMargins left="0" right="0" top="0" bottom="0" header="0" footer="0"/>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sheetPr>
  <dimension ref="A1:D1000"/>
  <sheetViews>
    <sheetView showGridLines="0" workbookViewId="0">
      <selection sqref="A1:B26"/>
    </sheetView>
  </sheetViews>
  <sheetFormatPr defaultColWidth="12.59765625" defaultRowHeight="15" customHeight="1"/>
  <cols>
    <col min="1" max="1" width="5.59765625" customWidth="1"/>
    <col min="2" max="2" width="106.3984375" customWidth="1"/>
    <col min="3" max="3" width="28.69921875" customWidth="1"/>
    <col min="4" max="6" width="12.59765625" customWidth="1"/>
  </cols>
  <sheetData>
    <row r="1" spans="1:3" ht="37.5" customHeight="1">
      <c r="A1" s="301" t="s">
        <v>54</v>
      </c>
      <c r="B1" s="284"/>
      <c r="C1" s="129"/>
    </row>
    <row r="2" spans="1:3" ht="28.5" customHeight="1">
      <c r="A2" s="307" t="s">
        <v>55</v>
      </c>
      <c r="B2" s="308"/>
      <c r="C2" s="129"/>
    </row>
    <row r="3" spans="1:3" ht="77.25" customHeight="1">
      <c r="A3" s="306" t="s">
        <v>56</v>
      </c>
      <c r="B3" s="284"/>
      <c r="C3" s="129"/>
    </row>
    <row r="4" spans="1:3" ht="87.75" customHeight="1">
      <c r="A4" s="306" t="s">
        <v>57</v>
      </c>
      <c r="B4" s="284"/>
      <c r="C4" s="129"/>
    </row>
    <row r="5" spans="1:3" ht="53.25" customHeight="1">
      <c r="A5" s="306" t="s">
        <v>58</v>
      </c>
      <c r="B5" s="284"/>
      <c r="C5" s="129"/>
    </row>
    <row r="6" spans="1:3" ht="63.75" customHeight="1">
      <c r="A6" s="306" t="s">
        <v>59</v>
      </c>
      <c r="B6" s="284"/>
      <c r="C6" s="129"/>
    </row>
    <row r="7" spans="1:3" ht="48" customHeight="1">
      <c r="A7" s="306" t="s">
        <v>60</v>
      </c>
      <c r="B7" s="284"/>
      <c r="C7" s="129"/>
    </row>
    <row r="8" spans="1:3" ht="29.25" customHeight="1">
      <c r="A8" s="307" t="s">
        <v>61</v>
      </c>
      <c r="B8" s="308"/>
      <c r="C8" s="129"/>
    </row>
    <row r="9" spans="1:3" ht="49.5" customHeight="1">
      <c r="A9" s="312" t="s">
        <v>62</v>
      </c>
      <c r="B9" s="284"/>
      <c r="C9" s="129"/>
    </row>
    <row r="10" spans="1:3" ht="19.5" customHeight="1">
      <c r="A10" s="312" t="s">
        <v>63</v>
      </c>
      <c r="B10" s="284"/>
      <c r="C10" s="129"/>
    </row>
    <row r="11" spans="1:3" ht="41.25" customHeight="1">
      <c r="A11" s="312" t="s">
        <v>64</v>
      </c>
      <c r="B11" s="284"/>
      <c r="C11" s="129"/>
    </row>
    <row r="12" spans="1:3" ht="52.5" customHeight="1">
      <c r="A12" s="312" t="s">
        <v>65</v>
      </c>
      <c r="B12" s="284"/>
      <c r="C12" s="129"/>
    </row>
    <row r="13" spans="1:3" ht="42.75" customHeight="1">
      <c r="A13" s="311" t="s">
        <v>66</v>
      </c>
      <c r="B13" s="284"/>
      <c r="C13" s="129"/>
    </row>
    <row r="14" spans="1:3" ht="39" customHeight="1">
      <c r="A14" s="311" t="s">
        <v>67</v>
      </c>
      <c r="B14" s="284"/>
      <c r="C14" s="129"/>
    </row>
    <row r="15" spans="1:3" ht="36" customHeight="1">
      <c r="A15" s="311" t="s">
        <v>68</v>
      </c>
      <c r="B15" s="284"/>
      <c r="C15" s="129"/>
    </row>
    <row r="16" spans="1:3" ht="29.25" customHeight="1">
      <c r="A16" s="307" t="s">
        <v>69</v>
      </c>
      <c r="B16" s="308"/>
      <c r="C16" s="129"/>
    </row>
    <row r="17" spans="1:4" ht="60.75" customHeight="1">
      <c r="A17" s="312" t="s">
        <v>70</v>
      </c>
      <c r="B17" s="284"/>
      <c r="C17" s="129"/>
    </row>
    <row r="18" spans="1:4" ht="55.5" customHeight="1">
      <c r="A18" s="306" t="s">
        <v>71</v>
      </c>
      <c r="B18" s="284"/>
      <c r="C18" s="129"/>
    </row>
    <row r="19" spans="1:4" ht="36" customHeight="1">
      <c r="A19" s="306" t="s">
        <v>72</v>
      </c>
      <c r="B19" s="284"/>
      <c r="C19" s="129"/>
    </row>
    <row r="20" spans="1:4" ht="51.75" customHeight="1">
      <c r="A20" s="312" t="s">
        <v>73</v>
      </c>
      <c r="B20" s="284"/>
      <c r="C20" s="129"/>
    </row>
    <row r="21" spans="1:4" ht="37.5" customHeight="1">
      <c r="A21" s="312" t="s">
        <v>74</v>
      </c>
      <c r="B21" s="284"/>
      <c r="C21" s="129"/>
    </row>
    <row r="22" spans="1:4" ht="37.5" customHeight="1">
      <c r="A22" s="306" t="s">
        <v>75</v>
      </c>
      <c r="B22" s="284"/>
      <c r="C22" s="129"/>
    </row>
    <row r="23" spans="1:4" ht="55.5" customHeight="1">
      <c r="A23" s="306" t="s">
        <v>76</v>
      </c>
      <c r="B23" s="284"/>
      <c r="C23" s="129"/>
    </row>
    <row r="24" spans="1:4" ht="22.5" customHeight="1">
      <c r="A24" s="307" t="s">
        <v>77</v>
      </c>
      <c r="B24" s="308"/>
      <c r="C24" s="1"/>
    </row>
    <row r="25" spans="1:4" ht="276.75" customHeight="1">
      <c r="A25" s="309" t="s">
        <v>78</v>
      </c>
      <c r="B25" s="284"/>
      <c r="C25" s="130"/>
    </row>
    <row r="26" spans="1:4" ht="28.5" customHeight="1">
      <c r="A26" s="310" t="s">
        <v>79</v>
      </c>
      <c r="B26" s="308"/>
    </row>
    <row r="27" spans="1:4" ht="17.25" customHeight="1">
      <c r="A27" s="131"/>
      <c r="B27" s="132"/>
    </row>
    <row r="28" spans="1:4" ht="42.75" customHeight="1">
      <c r="A28" s="131"/>
      <c r="B28" s="13"/>
      <c r="C28" s="1"/>
    </row>
    <row r="29" spans="1:4" ht="33" customHeight="1">
      <c r="A29" s="131"/>
      <c r="B29" s="133"/>
      <c r="C29" s="130"/>
      <c r="D29" s="1"/>
    </row>
    <row r="30" spans="1:4" ht="20.25" customHeight="1">
      <c r="A30" s="131"/>
      <c r="B30" s="132"/>
      <c r="C30" s="130"/>
      <c r="D30" s="1"/>
    </row>
    <row r="31" spans="1:4" ht="34.5" customHeight="1">
      <c r="A31" s="131"/>
      <c r="B31" s="132"/>
      <c r="C31" s="130"/>
      <c r="D31" s="1"/>
    </row>
    <row r="32" spans="1:4" ht="33.75" customHeight="1">
      <c r="A32" s="131"/>
      <c r="B32" s="132"/>
      <c r="C32" s="130"/>
      <c r="D32" s="1"/>
    </row>
    <row r="33" spans="1:4" ht="33.75" customHeight="1">
      <c r="A33" s="131"/>
      <c r="B33" s="132"/>
      <c r="C33" s="130"/>
      <c r="D33" s="1"/>
    </row>
    <row r="34" spans="1:4" ht="21.75" customHeight="1">
      <c r="A34" s="131"/>
      <c r="B34" s="132"/>
      <c r="C34" s="130"/>
      <c r="D34" s="1"/>
    </row>
    <row r="35" spans="1:4" ht="21.75" customHeight="1">
      <c r="A35" s="131"/>
      <c r="B35" s="132"/>
      <c r="C35" s="130"/>
      <c r="D35" s="1"/>
    </row>
    <row r="36" spans="1:4" ht="50.25" customHeight="1">
      <c r="A36" s="131"/>
      <c r="B36" s="132"/>
      <c r="C36" s="130"/>
    </row>
    <row r="37" spans="1:4" ht="15.75" customHeight="1">
      <c r="A37" s="129"/>
      <c r="B37" s="129"/>
      <c r="C37" s="130"/>
    </row>
    <row r="38" spans="1:4" ht="15.75" customHeight="1">
      <c r="A38" s="129"/>
      <c r="B38" s="134"/>
      <c r="C38" s="130"/>
    </row>
    <row r="39" spans="1:4" ht="15.75" customHeight="1">
      <c r="A39" s="129"/>
      <c r="B39" s="129"/>
      <c r="C39" s="130"/>
    </row>
    <row r="40" spans="1:4" ht="15.75" customHeight="1">
      <c r="A40" s="129"/>
      <c r="B40" s="129"/>
      <c r="C40" s="129"/>
    </row>
    <row r="41" spans="1:4" ht="15.75" customHeight="1">
      <c r="A41" s="129"/>
      <c r="B41" s="129"/>
      <c r="C41" s="129"/>
    </row>
    <row r="42" spans="1:4" ht="15.75" customHeight="1">
      <c r="A42" s="129"/>
      <c r="B42" s="129"/>
      <c r="C42" s="129"/>
    </row>
    <row r="43" spans="1:4" ht="15.75" customHeight="1">
      <c r="A43" s="129"/>
      <c r="B43" s="129"/>
      <c r="C43" s="129"/>
    </row>
    <row r="44" spans="1:4" ht="15.75" customHeight="1">
      <c r="A44" s="129"/>
      <c r="B44" s="129"/>
      <c r="C44" s="129"/>
    </row>
    <row r="45" spans="1:4" ht="15.75" customHeight="1">
      <c r="A45" s="129"/>
      <c r="B45" s="129"/>
      <c r="C45" s="129"/>
    </row>
    <row r="46" spans="1:4" ht="15.75" customHeight="1">
      <c r="A46" s="129"/>
      <c r="B46" s="129"/>
      <c r="C46" s="129"/>
    </row>
    <row r="47" spans="1:4" ht="15.75" customHeight="1">
      <c r="A47" s="129"/>
      <c r="B47" s="129"/>
      <c r="C47" s="129"/>
    </row>
    <row r="48" spans="1:4" ht="15.75" customHeight="1">
      <c r="A48" s="129"/>
      <c r="B48" s="132"/>
      <c r="C48" s="129"/>
    </row>
    <row r="49" spans="1:3" ht="15.75" customHeight="1">
      <c r="A49" s="129"/>
      <c r="B49" s="129"/>
      <c r="C49" s="129"/>
    </row>
    <row r="50" spans="1:3" ht="15.75" customHeight="1">
      <c r="A50" s="129"/>
      <c r="B50" s="129"/>
      <c r="C50" s="129"/>
    </row>
    <row r="51" spans="1:3" ht="15.75" customHeight="1">
      <c r="A51" s="129"/>
      <c r="B51" s="129"/>
      <c r="C51" s="129"/>
    </row>
    <row r="52" spans="1:3" ht="15.75" customHeight="1">
      <c r="A52" s="129"/>
      <c r="B52" s="129"/>
      <c r="C52" s="129"/>
    </row>
    <row r="53" spans="1:3" ht="15.75" customHeight="1">
      <c r="A53" s="129"/>
      <c r="B53" s="129"/>
      <c r="C53" s="129"/>
    </row>
    <row r="54" spans="1:3" ht="15.75" customHeight="1">
      <c r="A54" s="129"/>
      <c r="B54" s="129"/>
      <c r="C54" s="129"/>
    </row>
    <row r="55" spans="1:3" ht="15.75" customHeight="1">
      <c r="A55" s="129"/>
      <c r="B55" s="129"/>
      <c r="C55" s="129"/>
    </row>
    <row r="56" spans="1:3" ht="15.75" customHeight="1">
      <c r="A56" s="129"/>
      <c r="B56" s="129"/>
      <c r="C56" s="129"/>
    </row>
    <row r="57" spans="1:3" ht="15.75" customHeight="1">
      <c r="A57" s="129"/>
      <c r="B57" s="129"/>
      <c r="C57" s="129"/>
    </row>
    <row r="58" spans="1:3" ht="15.75" customHeight="1">
      <c r="A58" s="129"/>
      <c r="B58" s="129"/>
      <c r="C58" s="129"/>
    </row>
    <row r="59" spans="1:3" ht="15.75" customHeight="1">
      <c r="A59" s="129"/>
      <c r="B59" s="129"/>
      <c r="C59" s="129"/>
    </row>
    <row r="60" spans="1:3" ht="15.75" customHeight="1">
      <c r="A60" s="129"/>
      <c r="B60" s="129"/>
      <c r="C60" s="129"/>
    </row>
    <row r="61" spans="1:3" ht="15.75" customHeight="1">
      <c r="A61" s="129"/>
      <c r="B61" s="129"/>
      <c r="C61" s="129"/>
    </row>
    <row r="62" spans="1:3" ht="15.75" customHeight="1">
      <c r="A62" s="129"/>
      <c r="B62" s="129"/>
      <c r="C62" s="129"/>
    </row>
    <row r="63" spans="1:3" ht="15.75" customHeight="1">
      <c r="A63" s="129"/>
      <c r="B63" s="129"/>
      <c r="C63" s="129"/>
    </row>
    <row r="64" spans="1:3" ht="15.75" customHeight="1">
      <c r="A64" s="129"/>
      <c r="B64" s="129"/>
      <c r="C64" s="129"/>
    </row>
    <row r="65" spans="1:3" ht="15.75" customHeight="1">
      <c r="A65" s="129"/>
      <c r="B65" s="129"/>
      <c r="C65" s="129"/>
    </row>
    <row r="66" spans="1:3" ht="15.75" customHeight="1">
      <c r="A66" s="129"/>
      <c r="B66" s="129"/>
      <c r="C66" s="129"/>
    </row>
    <row r="67" spans="1:3" ht="15.75" customHeight="1">
      <c r="A67" s="129"/>
      <c r="B67" s="129"/>
      <c r="C67" s="129"/>
    </row>
    <row r="68" spans="1:3" ht="15.75" customHeight="1">
      <c r="A68" s="129"/>
      <c r="B68" s="129"/>
      <c r="C68" s="129"/>
    </row>
    <row r="69" spans="1:3" ht="15.75" customHeight="1">
      <c r="A69" s="129"/>
      <c r="B69" s="129"/>
      <c r="C69" s="129"/>
    </row>
    <row r="70" spans="1:3" ht="15.75" customHeight="1">
      <c r="A70" s="129"/>
      <c r="B70" s="129"/>
      <c r="C70" s="129"/>
    </row>
    <row r="71" spans="1:3" ht="15.75" customHeight="1">
      <c r="A71" s="129"/>
      <c r="B71" s="129"/>
      <c r="C71" s="129"/>
    </row>
    <row r="72" spans="1:3" ht="15.75" customHeight="1">
      <c r="A72" s="129"/>
      <c r="B72" s="129"/>
      <c r="C72" s="129"/>
    </row>
    <row r="73" spans="1:3" ht="15.75" customHeight="1">
      <c r="A73" s="129"/>
      <c r="B73" s="129"/>
      <c r="C73" s="129"/>
    </row>
    <row r="74" spans="1:3" ht="15.75" customHeight="1">
      <c r="A74" s="129"/>
      <c r="B74" s="129"/>
      <c r="C74" s="129"/>
    </row>
    <row r="75" spans="1:3" ht="15.75" customHeight="1">
      <c r="A75" s="129"/>
      <c r="B75" s="129"/>
      <c r="C75" s="129"/>
    </row>
    <row r="76" spans="1:3" ht="15.75" customHeight="1">
      <c r="A76" s="129"/>
      <c r="B76" s="129"/>
      <c r="C76" s="129"/>
    </row>
    <row r="77" spans="1:3" ht="15.75" customHeight="1">
      <c r="A77" s="129"/>
      <c r="B77" s="129"/>
      <c r="C77" s="129"/>
    </row>
    <row r="78" spans="1:3" ht="15.75" customHeight="1">
      <c r="A78" s="129"/>
      <c r="B78" s="129"/>
      <c r="C78" s="129"/>
    </row>
    <row r="79" spans="1:3" ht="15.75" customHeight="1">
      <c r="A79" s="129"/>
      <c r="B79" s="129"/>
      <c r="C79" s="129"/>
    </row>
    <row r="80" spans="1:3" ht="15.75" customHeight="1">
      <c r="A80" s="129"/>
      <c r="B80" s="129"/>
      <c r="C80" s="129"/>
    </row>
    <row r="81" spans="1:3" ht="15.75" customHeight="1">
      <c r="A81" s="129"/>
      <c r="B81" s="129"/>
      <c r="C81" s="129"/>
    </row>
    <row r="82" spans="1:3" ht="15.75" customHeight="1">
      <c r="A82" s="129"/>
      <c r="B82" s="129"/>
      <c r="C82" s="129"/>
    </row>
    <row r="83" spans="1:3" ht="15.75" customHeight="1">
      <c r="A83" s="129"/>
      <c r="B83" s="129"/>
      <c r="C83" s="129"/>
    </row>
    <row r="84" spans="1:3" ht="15.75" customHeight="1">
      <c r="A84" s="129"/>
      <c r="B84" s="129"/>
      <c r="C84" s="129"/>
    </row>
    <row r="85" spans="1:3" ht="15.75" customHeight="1">
      <c r="A85" s="129"/>
      <c r="B85" s="129"/>
      <c r="C85" s="129"/>
    </row>
    <row r="86" spans="1:3" ht="15.75" customHeight="1">
      <c r="A86" s="129"/>
      <c r="B86" s="129"/>
      <c r="C86" s="129"/>
    </row>
    <row r="87" spans="1:3" ht="15.75" customHeight="1">
      <c r="A87" s="129"/>
      <c r="B87" s="129"/>
      <c r="C87" s="129"/>
    </row>
    <row r="88" spans="1:3" ht="15.75" customHeight="1">
      <c r="A88" s="129"/>
      <c r="B88" s="129"/>
      <c r="C88" s="129"/>
    </row>
    <row r="89" spans="1:3" ht="15.75" customHeight="1">
      <c r="A89" s="129"/>
      <c r="B89" s="129"/>
      <c r="C89" s="129"/>
    </row>
    <row r="90" spans="1:3" ht="15.75" customHeight="1">
      <c r="A90" s="129"/>
      <c r="B90" s="129"/>
      <c r="C90" s="129"/>
    </row>
    <row r="91" spans="1:3" ht="15.75" customHeight="1">
      <c r="A91" s="129"/>
      <c r="B91" s="129"/>
      <c r="C91" s="129"/>
    </row>
    <row r="92" spans="1:3" ht="15.75" customHeight="1">
      <c r="A92" s="129"/>
      <c r="B92" s="129"/>
      <c r="C92" s="129"/>
    </row>
    <row r="93" spans="1:3" ht="15.75" customHeight="1">
      <c r="A93" s="129"/>
      <c r="B93" s="129"/>
      <c r="C93" s="129"/>
    </row>
    <row r="94" spans="1:3" ht="15.75" customHeight="1">
      <c r="A94" s="129"/>
      <c r="B94" s="129"/>
      <c r="C94" s="129"/>
    </row>
    <row r="95" spans="1:3" ht="15.75" customHeight="1">
      <c r="A95" s="129"/>
      <c r="B95" s="129"/>
      <c r="C95" s="129"/>
    </row>
    <row r="96" spans="1:3" ht="15.75" customHeight="1">
      <c r="A96" s="129"/>
      <c r="B96" s="129"/>
      <c r="C96" s="129"/>
    </row>
    <row r="97" spans="1:3" ht="15.75" customHeight="1">
      <c r="A97" s="129"/>
      <c r="B97" s="129"/>
      <c r="C97" s="129"/>
    </row>
    <row r="98" spans="1:3" ht="15.75" customHeight="1">
      <c r="A98" s="129"/>
      <c r="B98" s="129"/>
      <c r="C98" s="129"/>
    </row>
    <row r="99" spans="1:3" ht="15.75" customHeight="1">
      <c r="A99" s="129"/>
      <c r="B99" s="129"/>
      <c r="C99" s="129"/>
    </row>
    <row r="100" spans="1:3" ht="15.75" customHeight="1">
      <c r="A100" s="129"/>
      <c r="B100" s="129"/>
      <c r="C100" s="129"/>
    </row>
    <row r="101" spans="1:3" ht="15.75" customHeight="1">
      <c r="A101" s="129"/>
      <c r="B101" s="129"/>
      <c r="C101" s="129"/>
    </row>
    <row r="102" spans="1:3" ht="15.75" customHeight="1">
      <c r="A102" s="129"/>
      <c r="B102" s="129"/>
      <c r="C102" s="129"/>
    </row>
    <row r="103" spans="1:3" ht="15.75" customHeight="1">
      <c r="A103" s="129"/>
      <c r="B103" s="129"/>
      <c r="C103" s="129"/>
    </row>
    <row r="104" spans="1:3" ht="15.75" customHeight="1">
      <c r="A104" s="129"/>
      <c r="B104" s="129"/>
      <c r="C104" s="129"/>
    </row>
    <row r="105" spans="1:3" ht="15.75" customHeight="1">
      <c r="A105" s="129"/>
      <c r="B105" s="129"/>
      <c r="C105" s="129"/>
    </row>
    <row r="106" spans="1:3" ht="15.75" customHeight="1">
      <c r="A106" s="129"/>
      <c r="B106" s="129"/>
      <c r="C106" s="129"/>
    </row>
    <row r="107" spans="1:3" ht="15.75" customHeight="1">
      <c r="A107" s="129"/>
      <c r="B107" s="129"/>
      <c r="C107" s="129"/>
    </row>
    <row r="108" spans="1:3" ht="15.75" customHeight="1">
      <c r="A108" s="129"/>
      <c r="B108" s="129"/>
      <c r="C108" s="129"/>
    </row>
    <row r="109" spans="1:3" ht="15.75" customHeight="1">
      <c r="A109" s="129"/>
      <c r="B109" s="129"/>
      <c r="C109" s="129"/>
    </row>
    <row r="110" spans="1:3" ht="15.75" customHeight="1">
      <c r="A110" s="129"/>
      <c r="B110" s="129"/>
      <c r="C110" s="129"/>
    </row>
    <row r="111" spans="1:3" ht="15.75" customHeight="1">
      <c r="A111" s="129"/>
      <c r="B111" s="129"/>
      <c r="C111" s="129"/>
    </row>
    <row r="112" spans="1:3" ht="15.75" customHeight="1">
      <c r="A112" s="129"/>
      <c r="B112" s="129"/>
      <c r="C112" s="129"/>
    </row>
    <row r="113" spans="1:3" ht="15.75" customHeight="1">
      <c r="A113" s="129"/>
      <c r="B113" s="129"/>
      <c r="C113" s="129"/>
    </row>
    <row r="114" spans="1:3" ht="15.75" customHeight="1">
      <c r="A114" s="129"/>
      <c r="B114" s="129"/>
      <c r="C114" s="129"/>
    </row>
    <row r="115" spans="1:3" ht="15.75" customHeight="1">
      <c r="A115" s="129"/>
      <c r="B115" s="129"/>
      <c r="C115" s="129"/>
    </row>
    <row r="116" spans="1:3" ht="15.75" customHeight="1">
      <c r="A116" s="129"/>
      <c r="B116" s="129"/>
      <c r="C116" s="129"/>
    </row>
    <row r="117" spans="1:3" ht="15.75" customHeight="1">
      <c r="A117" s="129"/>
      <c r="B117" s="129"/>
      <c r="C117" s="129"/>
    </row>
    <row r="118" spans="1:3" ht="15.75" customHeight="1">
      <c r="A118" s="129"/>
      <c r="B118" s="129"/>
      <c r="C118" s="129"/>
    </row>
    <row r="119" spans="1:3" ht="15.75" customHeight="1">
      <c r="A119" s="129"/>
      <c r="B119" s="129"/>
      <c r="C119" s="129"/>
    </row>
    <row r="120" spans="1:3" ht="15.75" customHeight="1">
      <c r="A120" s="129"/>
      <c r="B120" s="129"/>
      <c r="C120" s="129"/>
    </row>
    <row r="121" spans="1:3" ht="15.75" customHeight="1">
      <c r="A121" s="129"/>
      <c r="B121" s="129"/>
      <c r="C121" s="129"/>
    </row>
    <row r="122" spans="1:3" ht="15.75" customHeight="1">
      <c r="A122" s="129"/>
      <c r="B122" s="129"/>
      <c r="C122" s="129"/>
    </row>
    <row r="123" spans="1:3" ht="15.75" customHeight="1">
      <c r="A123" s="129"/>
      <c r="B123" s="129"/>
      <c r="C123" s="129"/>
    </row>
    <row r="124" spans="1:3" ht="15.75" customHeight="1">
      <c r="A124" s="129"/>
      <c r="B124" s="129"/>
      <c r="C124" s="129"/>
    </row>
    <row r="125" spans="1:3" ht="15.75" customHeight="1">
      <c r="A125" s="129"/>
      <c r="B125" s="129"/>
      <c r="C125" s="129"/>
    </row>
    <row r="126" spans="1:3" ht="15.75" customHeight="1">
      <c r="A126" s="129"/>
      <c r="B126" s="129"/>
      <c r="C126" s="129"/>
    </row>
    <row r="127" spans="1:3" ht="15.75" customHeight="1">
      <c r="A127" s="129"/>
      <c r="B127" s="129"/>
      <c r="C127" s="129"/>
    </row>
    <row r="128" spans="1:3" ht="15.75" customHeight="1">
      <c r="A128" s="129"/>
      <c r="B128" s="129"/>
      <c r="C128" s="129"/>
    </row>
    <row r="129" spans="1:3" ht="15.75" customHeight="1">
      <c r="A129" s="129"/>
      <c r="B129" s="129"/>
      <c r="C129" s="129"/>
    </row>
    <row r="130" spans="1:3" ht="15.75" customHeight="1">
      <c r="A130" s="129"/>
      <c r="B130" s="129"/>
      <c r="C130" s="129"/>
    </row>
    <row r="131" spans="1:3" ht="15.75" customHeight="1">
      <c r="A131" s="129"/>
      <c r="B131" s="129"/>
      <c r="C131" s="129"/>
    </row>
    <row r="132" spans="1:3" ht="15.75" customHeight="1">
      <c r="A132" s="129"/>
      <c r="B132" s="129"/>
      <c r="C132" s="129"/>
    </row>
    <row r="133" spans="1:3" ht="15.75" customHeight="1">
      <c r="A133" s="129"/>
      <c r="B133" s="129"/>
      <c r="C133" s="129"/>
    </row>
    <row r="134" spans="1:3" ht="15.75" customHeight="1">
      <c r="A134" s="129"/>
      <c r="B134" s="129"/>
      <c r="C134" s="129"/>
    </row>
    <row r="135" spans="1:3" ht="15.75" customHeight="1">
      <c r="A135" s="129"/>
      <c r="B135" s="129"/>
      <c r="C135" s="129"/>
    </row>
    <row r="136" spans="1:3" ht="15.75" customHeight="1">
      <c r="A136" s="129"/>
      <c r="B136" s="129"/>
      <c r="C136" s="129"/>
    </row>
    <row r="137" spans="1:3" ht="15.75" customHeight="1">
      <c r="A137" s="129"/>
      <c r="B137" s="129"/>
      <c r="C137" s="129"/>
    </row>
    <row r="138" spans="1:3" ht="15.75" customHeight="1">
      <c r="A138" s="129"/>
      <c r="B138" s="129"/>
      <c r="C138" s="129"/>
    </row>
    <row r="139" spans="1:3" ht="15.75" customHeight="1">
      <c r="A139" s="129"/>
      <c r="B139" s="129"/>
      <c r="C139" s="129"/>
    </row>
    <row r="140" spans="1:3" ht="15.75" customHeight="1">
      <c r="A140" s="129"/>
      <c r="B140" s="129"/>
      <c r="C140" s="129"/>
    </row>
    <row r="141" spans="1:3" ht="15.75" customHeight="1">
      <c r="A141" s="129"/>
      <c r="B141" s="129"/>
      <c r="C141" s="129"/>
    </row>
    <row r="142" spans="1:3" ht="15.75" customHeight="1">
      <c r="A142" s="129"/>
      <c r="B142" s="129"/>
      <c r="C142" s="129"/>
    </row>
    <row r="143" spans="1:3" ht="15.75" customHeight="1">
      <c r="A143" s="129"/>
      <c r="B143" s="129"/>
      <c r="C143" s="129"/>
    </row>
    <row r="144" spans="1:3" ht="15.75" customHeight="1">
      <c r="A144" s="129"/>
      <c r="B144" s="129"/>
      <c r="C144" s="129"/>
    </row>
    <row r="145" spans="1:3" ht="15.75" customHeight="1">
      <c r="A145" s="129"/>
      <c r="B145" s="129"/>
      <c r="C145" s="129"/>
    </row>
    <row r="146" spans="1:3" ht="15.75" customHeight="1">
      <c r="A146" s="129"/>
      <c r="B146" s="129"/>
      <c r="C146" s="129"/>
    </row>
    <row r="147" spans="1:3" ht="15.75" customHeight="1">
      <c r="A147" s="129"/>
      <c r="B147" s="129"/>
      <c r="C147" s="129"/>
    </row>
    <row r="148" spans="1:3" ht="15.75" customHeight="1">
      <c r="A148" s="129"/>
      <c r="B148" s="129"/>
      <c r="C148" s="129"/>
    </row>
    <row r="149" spans="1:3" ht="15.75" customHeight="1">
      <c r="A149" s="129"/>
      <c r="B149" s="129"/>
      <c r="C149" s="129"/>
    </row>
    <row r="150" spans="1:3" ht="15.75" customHeight="1">
      <c r="A150" s="129"/>
      <c r="B150" s="129"/>
      <c r="C150" s="129"/>
    </row>
    <row r="151" spans="1:3" ht="15.75" customHeight="1">
      <c r="A151" s="129"/>
      <c r="B151" s="129"/>
      <c r="C151" s="129"/>
    </row>
    <row r="152" spans="1:3" ht="15.75" customHeight="1">
      <c r="A152" s="129"/>
      <c r="B152" s="129"/>
      <c r="C152" s="129"/>
    </row>
    <row r="153" spans="1:3" ht="15.75" customHeight="1">
      <c r="A153" s="129"/>
      <c r="B153" s="129"/>
      <c r="C153" s="129"/>
    </row>
    <row r="154" spans="1:3" ht="15.75" customHeight="1">
      <c r="A154" s="129"/>
      <c r="B154" s="129"/>
      <c r="C154" s="129"/>
    </row>
    <row r="155" spans="1:3" ht="15.75" customHeight="1">
      <c r="A155" s="129"/>
      <c r="B155" s="129"/>
      <c r="C155" s="129"/>
    </row>
    <row r="156" spans="1:3" ht="15.75" customHeight="1">
      <c r="A156" s="129"/>
      <c r="B156" s="129"/>
      <c r="C156" s="129"/>
    </row>
    <row r="157" spans="1:3" ht="15.75" customHeight="1">
      <c r="A157" s="129"/>
      <c r="B157" s="129"/>
      <c r="C157" s="129"/>
    </row>
    <row r="158" spans="1:3" ht="15.75" customHeight="1">
      <c r="A158" s="129"/>
      <c r="B158" s="129"/>
      <c r="C158" s="129"/>
    </row>
    <row r="159" spans="1:3" ht="15.75" customHeight="1">
      <c r="A159" s="129"/>
      <c r="B159" s="129"/>
      <c r="C159" s="129"/>
    </row>
    <row r="160" spans="1:3" ht="15.75" customHeight="1">
      <c r="A160" s="129"/>
      <c r="B160" s="129"/>
      <c r="C160" s="129"/>
    </row>
    <row r="161" spans="1:3" ht="15.75" customHeight="1">
      <c r="A161" s="129"/>
      <c r="B161" s="129"/>
      <c r="C161" s="129"/>
    </row>
    <row r="162" spans="1:3" ht="15.75" customHeight="1">
      <c r="A162" s="129"/>
      <c r="B162" s="129"/>
      <c r="C162" s="129"/>
    </row>
    <row r="163" spans="1:3" ht="15.75" customHeight="1">
      <c r="A163" s="129"/>
      <c r="B163" s="129"/>
      <c r="C163" s="129"/>
    </row>
    <row r="164" spans="1:3" ht="15.75" customHeight="1">
      <c r="A164" s="129"/>
      <c r="B164" s="129"/>
      <c r="C164" s="129"/>
    </row>
    <row r="165" spans="1:3" ht="15.75" customHeight="1">
      <c r="A165" s="129"/>
      <c r="B165" s="129"/>
      <c r="C165" s="129"/>
    </row>
    <row r="166" spans="1:3" ht="15.75" customHeight="1">
      <c r="A166" s="129"/>
      <c r="B166" s="129"/>
      <c r="C166" s="129"/>
    </row>
    <row r="167" spans="1:3" ht="15.75" customHeight="1">
      <c r="A167" s="129"/>
      <c r="B167" s="129"/>
      <c r="C167" s="129"/>
    </row>
    <row r="168" spans="1:3" ht="15.75" customHeight="1">
      <c r="A168" s="129"/>
      <c r="B168" s="129"/>
      <c r="C168" s="129"/>
    </row>
    <row r="169" spans="1:3" ht="15.75" customHeight="1">
      <c r="A169" s="129"/>
      <c r="B169" s="129"/>
      <c r="C169" s="129"/>
    </row>
    <row r="170" spans="1:3" ht="15.75" customHeight="1">
      <c r="A170" s="129"/>
      <c r="B170" s="129"/>
      <c r="C170" s="129"/>
    </row>
    <row r="171" spans="1:3" ht="15.75" customHeight="1">
      <c r="A171" s="129"/>
      <c r="B171" s="129"/>
      <c r="C171" s="129"/>
    </row>
    <row r="172" spans="1:3" ht="15.75" customHeight="1">
      <c r="A172" s="129"/>
      <c r="B172" s="129"/>
      <c r="C172" s="129"/>
    </row>
    <row r="173" spans="1:3" ht="15.75" customHeight="1">
      <c r="A173" s="129"/>
      <c r="B173" s="129"/>
      <c r="C173" s="129"/>
    </row>
    <row r="174" spans="1:3" ht="15.75" customHeight="1">
      <c r="A174" s="129"/>
      <c r="B174" s="129"/>
      <c r="C174" s="129"/>
    </row>
    <row r="175" spans="1:3" ht="15.75" customHeight="1">
      <c r="A175" s="129"/>
      <c r="B175" s="129"/>
      <c r="C175" s="129"/>
    </row>
    <row r="176" spans="1:3" ht="15.75" customHeight="1">
      <c r="A176" s="129"/>
      <c r="B176" s="129"/>
      <c r="C176" s="129"/>
    </row>
    <row r="177" spans="1:3" ht="15.75" customHeight="1">
      <c r="A177" s="129"/>
      <c r="B177" s="129"/>
      <c r="C177" s="129"/>
    </row>
    <row r="178" spans="1:3" ht="15.75" customHeight="1">
      <c r="A178" s="129"/>
      <c r="B178" s="129"/>
      <c r="C178" s="129"/>
    </row>
    <row r="179" spans="1:3" ht="15.75" customHeight="1">
      <c r="A179" s="129"/>
      <c r="B179" s="129"/>
      <c r="C179" s="129"/>
    </row>
    <row r="180" spans="1:3" ht="15.75" customHeight="1">
      <c r="A180" s="129"/>
      <c r="B180" s="129"/>
      <c r="C180" s="129"/>
    </row>
    <row r="181" spans="1:3" ht="15.75" customHeight="1">
      <c r="A181" s="129"/>
      <c r="B181" s="129"/>
      <c r="C181" s="129"/>
    </row>
    <row r="182" spans="1:3" ht="15.75" customHeight="1">
      <c r="A182" s="129"/>
      <c r="B182" s="129"/>
      <c r="C182" s="129"/>
    </row>
    <row r="183" spans="1:3" ht="15.75" customHeight="1">
      <c r="A183" s="129"/>
      <c r="B183" s="129"/>
      <c r="C183" s="129"/>
    </row>
    <row r="184" spans="1:3" ht="15.75" customHeight="1">
      <c r="A184" s="129"/>
      <c r="B184" s="129"/>
      <c r="C184" s="129"/>
    </row>
    <row r="185" spans="1:3" ht="15.75" customHeight="1">
      <c r="A185" s="129"/>
      <c r="B185" s="129"/>
      <c r="C185" s="129"/>
    </row>
    <row r="186" spans="1:3" ht="15.75" customHeight="1">
      <c r="A186" s="129"/>
      <c r="B186" s="129"/>
      <c r="C186" s="129"/>
    </row>
    <row r="187" spans="1:3" ht="15.75" customHeight="1">
      <c r="A187" s="129"/>
      <c r="B187" s="129"/>
      <c r="C187" s="129"/>
    </row>
    <row r="188" spans="1:3" ht="15.75" customHeight="1">
      <c r="A188" s="129"/>
      <c r="B188" s="129"/>
      <c r="C188" s="129"/>
    </row>
    <row r="189" spans="1:3" ht="15.75" customHeight="1">
      <c r="A189" s="129"/>
      <c r="B189" s="129"/>
      <c r="C189" s="129"/>
    </row>
    <row r="190" spans="1:3" ht="15.75" customHeight="1">
      <c r="A190" s="129"/>
      <c r="B190" s="129"/>
      <c r="C190" s="129"/>
    </row>
    <row r="191" spans="1:3" ht="15.75" customHeight="1">
      <c r="A191" s="129"/>
      <c r="B191" s="129"/>
      <c r="C191" s="129"/>
    </row>
    <row r="192" spans="1:3" ht="15.75" customHeight="1">
      <c r="A192" s="129"/>
      <c r="B192" s="129"/>
      <c r="C192" s="129"/>
    </row>
    <row r="193" spans="1:3" ht="15.75" customHeight="1">
      <c r="A193" s="129"/>
      <c r="B193" s="129"/>
      <c r="C193" s="129"/>
    </row>
    <row r="194" spans="1:3" ht="15.75" customHeight="1">
      <c r="A194" s="129"/>
      <c r="B194" s="129"/>
      <c r="C194" s="129"/>
    </row>
    <row r="195" spans="1:3" ht="15.75" customHeight="1">
      <c r="A195" s="129"/>
      <c r="B195" s="129"/>
      <c r="C195" s="129"/>
    </row>
    <row r="196" spans="1:3" ht="15.75" customHeight="1">
      <c r="A196" s="129"/>
      <c r="B196" s="129"/>
      <c r="C196" s="129"/>
    </row>
    <row r="197" spans="1:3" ht="15.75" customHeight="1">
      <c r="A197" s="129"/>
      <c r="B197" s="129"/>
      <c r="C197" s="129"/>
    </row>
    <row r="198" spans="1:3" ht="15.75" customHeight="1">
      <c r="A198" s="129"/>
      <c r="B198" s="129"/>
      <c r="C198" s="129"/>
    </row>
    <row r="199" spans="1:3" ht="15.75" customHeight="1">
      <c r="A199" s="129"/>
      <c r="B199" s="129"/>
      <c r="C199" s="129"/>
    </row>
    <row r="200" spans="1:3" ht="15.75" customHeight="1">
      <c r="A200" s="129"/>
      <c r="B200" s="129"/>
      <c r="C200" s="129"/>
    </row>
    <row r="201" spans="1:3" ht="15.75" customHeight="1">
      <c r="A201" s="129"/>
      <c r="B201" s="129"/>
      <c r="C201" s="129"/>
    </row>
    <row r="202" spans="1:3" ht="15.75" customHeight="1">
      <c r="A202" s="129"/>
      <c r="B202" s="129"/>
      <c r="C202" s="129"/>
    </row>
    <row r="203" spans="1:3" ht="15.75" customHeight="1">
      <c r="A203" s="129"/>
      <c r="B203" s="129"/>
      <c r="C203" s="129"/>
    </row>
    <row r="204" spans="1:3" ht="15.75" customHeight="1">
      <c r="A204" s="129"/>
      <c r="B204" s="129"/>
      <c r="C204" s="129"/>
    </row>
    <row r="205" spans="1:3" ht="15.75" customHeight="1">
      <c r="A205" s="129"/>
      <c r="B205" s="129"/>
      <c r="C205" s="129"/>
    </row>
    <row r="206" spans="1:3" ht="15.75" customHeight="1">
      <c r="A206" s="129"/>
      <c r="B206" s="129"/>
      <c r="C206" s="129"/>
    </row>
    <row r="207" spans="1:3" ht="15.75" customHeight="1">
      <c r="A207" s="129"/>
      <c r="B207" s="129"/>
      <c r="C207" s="129"/>
    </row>
    <row r="208" spans="1:3" ht="15.75" customHeight="1">
      <c r="A208" s="129"/>
      <c r="B208" s="129"/>
      <c r="C208" s="129"/>
    </row>
    <row r="209" spans="1:3" ht="15.75" customHeight="1">
      <c r="A209" s="129"/>
      <c r="B209" s="129"/>
      <c r="C209" s="129"/>
    </row>
    <row r="210" spans="1:3" ht="15.75" customHeight="1">
      <c r="A210" s="129"/>
      <c r="B210" s="129"/>
      <c r="C210" s="129"/>
    </row>
    <row r="211" spans="1:3" ht="15.75" customHeight="1">
      <c r="A211" s="129"/>
      <c r="B211" s="129"/>
      <c r="C211" s="129"/>
    </row>
    <row r="212" spans="1:3" ht="15.75" customHeight="1">
      <c r="A212" s="129"/>
      <c r="B212" s="129"/>
      <c r="C212" s="129"/>
    </row>
    <row r="213" spans="1:3" ht="15.75" customHeight="1">
      <c r="A213" s="129"/>
      <c r="B213" s="129"/>
      <c r="C213" s="129"/>
    </row>
    <row r="214" spans="1:3" ht="15.75" customHeight="1">
      <c r="A214" s="129"/>
      <c r="B214" s="129"/>
      <c r="C214" s="129"/>
    </row>
    <row r="215" spans="1:3" ht="15.75" customHeight="1">
      <c r="A215" s="129"/>
      <c r="B215" s="129"/>
      <c r="C215" s="129"/>
    </row>
    <row r="216" spans="1:3" ht="15.75" customHeight="1">
      <c r="A216" s="129"/>
      <c r="B216" s="129"/>
      <c r="C216" s="129"/>
    </row>
    <row r="217" spans="1:3" ht="15.75" customHeight="1">
      <c r="A217" s="129"/>
      <c r="B217" s="129"/>
      <c r="C217" s="129"/>
    </row>
    <row r="218" spans="1:3" ht="15.75" customHeight="1">
      <c r="A218" s="129"/>
      <c r="B218" s="129"/>
      <c r="C218" s="129"/>
    </row>
    <row r="219" spans="1:3" ht="15.75" customHeight="1">
      <c r="A219" s="129"/>
      <c r="B219" s="129"/>
      <c r="C219" s="129"/>
    </row>
    <row r="220" spans="1:3" ht="15.75" customHeight="1">
      <c r="A220" s="129"/>
      <c r="B220" s="129"/>
      <c r="C220" s="129"/>
    </row>
    <row r="221" spans="1:3" ht="15.75" customHeight="1">
      <c r="A221" s="129"/>
      <c r="B221" s="129"/>
      <c r="C221" s="129"/>
    </row>
    <row r="222" spans="1:3" ht="15.75" customHeight="1">
      <c r="A222" s="129"/>
      <c r="B222" s="129"/>
      <c r="C222" s="129"/>
    </row>
    <row r="223" spans="1:3" ht="15.75" customHeight="1">
      <c r="A223" s="129"/>
      <c r="B223" s="129"/>
      <c r="C223" s="129"/>
    </row>
    <row r="224" spans="1:3" ht="15.75" customHeight="1">
      <c r="A224" s="129"/>
      <c r="B224" s="129"/>
      <c r="C224" s="129"/>
    </row>
    <row r="225" spans="1:3" ht="15.75" customHeight="1">
      <c r="A225" s="129"/>
      <c r="B225" s="129"/>
      <c r="C225" s="129"/>
    </row>
    <row r="226" spans="1:3" ht="15.75" customHeight="1">
      <c r="A226" s="129"/>
      <c r="B226" s="129"/>
      <c r="C226" s="129"/>
    </row>
    <row r="227" spans="1:3" ht="15.75" customHeight="1">
      <c r="A227" s="129"/>
      <c r="B227" s="129"/>
      <c r="C227" s="129"/>
    </row>
    <row r="228" spans="1:3" ht="15.75" customHeight="1">
      <c r="A228" s="129"/>
      <c r="B228" s="129"/>
      <c r="C228" s="129"/>
    </row>
    <row r="229" spans="1:3" ht="15.75" customHeight="1">
      <c r="A229" s="129"/>
      <c r="B229" s="129"/>
      <c r="C229" s="129"/>
    </row>
    <row r="230" spans="1:3" ht="15.75" customHeight="1">
      <c r="A230" s="129"/>
      <c r="B230" s="129"/>
      <c r="C230" s="129"/>
    </row>
    <row r="231" spans="1:3" ht="15.75" customHeight="1">
      <c r="A231" s="129"/>
      <c r="B231" s="129"/>
      <c r="C231" s="129"/>
    </row>
    <row r="232" spans="1:3" ht="15.75" customHeight="1">
      <c r="A232" s="129"/>
      <c r="B232" s="129"/>
      <c r="C232" s="129"/>
    </row>
    <row r="233" spans="1:3" ht="15.75" customHeight="1">
      <c r="A233" s="129"/>
      <c r="B233" s="129"/>
      <c r="C233" s="129"/>
    </row>
    <row r="234" spans="1:3" ht="15.75" customHeight="1">
      <c r="A234" s="129"/>
      <c r="B234" s="129"/>
      <c r="C234" s="129"/>
    </row>
    <row r="235" spans="1:3" ht="15.75" customHeight="1">
      <c r="A235" s="129"/>
      <c r="B235" s="129"/>
      <c r="C235" s="129"/>
    </row>
    <row r="236" spans="1:3" ht="15.75" customHeight="1">
      <c r="A236" s="129"/>
      <c r="B236" s="129"/>
      <c r="C236" s="129"/>
    </row>
    <row r="237" spans="1:3" ht="15.75" customHeight="1"/>
    <row r="238" spans="1:3" ht="15.75" customHeight="1"/>
    <row r="239" spans="1:3" ht="15.75" customHeight="1"/>
    <row r="240" spans="1: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A1:B1"/>
    <mergeCell ref="A2:B2"/>
    <mergeCell ref="A3:B3"/>
    <mergeCell ref="A4:B4"/>
    <mergeCell ref="A5:B5"/>
    <mergeCell ref="A6:B6"/>
    <mergeCell ref="A7:B7"/>
    <mergeCell ref="A8:B8"/>
    <mergeCell ref="A9:B9"/>
    <mergeCell ref="A10:B10"/>
    <mergeCell ref="A11:B11"/>
    <mergeCell ref="A12:B12"/>
    <mergeCell ref="A13:B13"/>
    <mergeCell ref="A14:B14"/>
    <mergeCell ref="A22:B22"/>
    <mergeCell ref="A23:B23"/>
    <mergeCell ref="A24:B24"/>
    <mergeCell ref="A25:B25"/>
    <mergeCell ref="A26:B26"/>
    <mergeCell ref="A15:B15"/>
    <mergeCell ref="A16:B16"/>
    <mergeCell ref="A17:B17"/>
    <mergeCell ref="A18:B18"/>
    <mergeCell ref="A19:B19"/>
    <mergeCell ref="A20:B20"/>
    <mergeCell ref="A21:B21"/>
  </mergeCells>
  <pageMargins left="0.7" right="0.7" top="0.75" bottom="0.75" header="0" footer="0"/>
  <pageSetup scale="44" orientation="portrait"/>
  <headerFooter>
    <oddFooter>&amp;L TBRPC Resilience Assessment Tool&amp;C&amp;D&amp;RPage &amp;P</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outlinePr summaryBelow="0" summaryRight="0"/>
  </sheetPr>
  <dimension ref="A1:T1000"/>
  <sheetViews>
    <sheetView workbookViewId="0">
      <selection activeCell="B18" sqref="B18"/>
    </sheetView>
  </sheetViews>
  <sheetFormatPr defaultColWidth="12.59765625" defaultRowHeight="15" customHeight="1"/>
  <cols>
    <col min="1" max="1" width="20.8984375" customWidth="1"/>
    <col min="2" max="2" width="17.5" customWidth="1"/>
    <col min="3" max="3" width="17.19921875" customWidth="1"/>
    <col min="4" max="4" width="18.59765625" customWidth="1"/>
    <col min="5" max="5" width="17.19921875" customWidth="1"/>
    <col min="6" max="6" width="18.8984375" customWidth="1"/>
    <col min="7" max="20" width="17.19921875" customWidth="1"/>
  </cols>
  <sheetData>
    <row r="1" spans="1:20" ht="35.25" customHeight="1">
      <c r="A1" s="326" t="s">
        <v>80</v>
      </c>
      <c r="B1" s="327"/>
      <c r="C1" s="327"/>
      <c r="D1" s="327"/>
      <c r="E1" s="327"/>
      <c r="F1" s="328"/>
      <c r="G1" s="315"/>
      <c r="H1" s="284"/>
      <c r="I1" s="284"/>
      <c r="J1" s="284"/>
      <c r="K1" s="128"/>
      <c r="L1" s="128"/>
      <c r="M1" s="128"/>
      <c r="N1" s="128"/>
      <c r="O1" s="128"/>
      <c r="P1" s="128"/>
      <c r="Q1" s="128"/>
      <c r="R1" s="128"/>
    </row>
    <row r="2" spans="1:20" ht="13.8">
      <c r="A2" s="317" t="s">
        <v>81</v>
      </c>
      <c r="B2" s="316"/>
      <c r="C2" s="316"/>
      <c r="D2" s="316"/>
      <c r="E2" s="316"/>
      <c r="F2" s="316"/>
      <c r="G2" s="284"/>
      <c r="H2" s="316"/>
      <c r="I2" s="316"/>
      <c r="J2" s="284"/>
      <c r="K2" s="128"/>
      <c r="L2" s="128"/>
      <c r="M2" s="128"/>
      <c r="N2" s="128"/>
      <c r="O2" s="128"/>
      <c r="P2" s="128"/>
      <c r="Q2" s="128"/>
      <c r="R2" s="128"/>
    </row>
    <row r="3" spans="1:20" ht="13.8">
      <c r="A3" s="316"/>
      <c r="B3" s="316"/>
      <c r="C3" s="316"/>
      <c r="D3" s="316"/>
      <c r="E3" s="316"/>
      <c r="F3" s="316"/>
      <c r="G3" s="284"/>
      <c r="H3" s="316"/>
      <c r="I3" s="316"/>
      <c r="J3" s="284"/>
      <c r="K3" s="128"/>
      <c r="L3" s="128"/>
      <c r="M3" s="128"/>
      <c r="N3" s="128"/>
      <c r="O3" s="128"/>
      <c r="P3" s="128"/>
      <c r="Q3" s="128"/>
      <c r="R3" s="128"/>
    </row>
    <row r="4" spans="1:20" ht="61.5" customHeight="1">
      <c r="A4" s="316"/>
      <c r="B4" s="316"/>
      <c r="C4" s="316"/>
      <c r="D4" s="316"/>
      <c r="E4" s="316"/>
      <c r="F4" s="316"/>
      <c r="G4" s="284"/>
      <c r="H4" s="316"/>
      <c r="I4" s="316"/>
      <c r="J4" s="284"/>
      <c r="K4" s="128"/>
      <c r="L4" s="128"/>
      <c r="M4" s="128"/>
      <c r="N4" s="128"/>
      <c r="O4" s="128"/>
      <c r="P4" s="128"/>
      <c r="Q4" s="128"/>
      <c r="R4" s="128"/>
    </row>
    <row r="5" spans="1:20" ht="13.5" customHeight="1">
      <c r="A5" s="317"/>
      <c r="B5" s="316"/>
      <c r="C5" s="316"/>
      <c r="D5" s="316"/>
      <c r="E5" s="316"/>
      <c r="F5" s="316"/>
      <c r="G5" s="284"/>
      <c r="H5" s="316"/>
      <c r="I5" s="316"/>
      <c r="J5" s="284"/>
      <c r="K5" s="128"/>
      <c r="L5" s="128"/>
      <c r="M5" s="128"/>
      <c r="N5" s="128"/>
      <c r="O5" s="128"/>
      <c r="P5" s="128"/>
      <c r="Q5" s="128"/>
      <c r="R5" s="128"/>
    </row>
    <row r="6" spans="1:20" ht="35.25" customHeight="1">
      <c r="A6" s="135" t="s">
        <v>82</v>
      </c>
      <c r="B6" s="318" t="s">
        <v>83</v>
      </c>
      <c r="C6" s="284"/>
      <c r="D6" s="284"/>
      <c r="E6" s="284"/>
      <c r="F6" s="135" t="s">
        <v>84</v>
      </c>
      <c r="G6" s="284"/>
      <c r="H6" s="316"/>
      <c r="I6" s="316"/>
      <c r="J6" s="284"/>
      <c r="K6" s="128"/>
      <c r="L6" s="128"/>
      <c r="M6" s="128"/>
      <c r="N6" s="128"/>
      <c r="O6" s="128"/>
      <c r="P6" s="128"/>
      <c r="Q6" s="128"/>
      <c r="R6" s="128"/>
    </row>
    <row r="7" spans="1:20" ht="17.25" customHeight="1">
      <c r="A7" s="136"/>
      <c r="B7" s="124"/>
      <c r="C7" s="124"/>
      <c r="D7" s="124"/>
      <c r="E7" s="124"/>
      <c r="F7" s="137"/>
      <c r="G7" s="284"/>
      <c r="H7" s="316"/>
      <c r="I7" s="316"/>
      <c r="J7" s="284"/>
      <c r="K7" s="128"/>
      <c r="L7" s="128"/>
      <c r="M7" s="128"/>
      <c r="N7" s="128"/>
      <c r="O7" s="128"/>
      <c r="P7" s="128"/>
      <c r="Q7" s="128"/>
      <c r="R7" s="128"/>
      <c r="S7" s="128"/>
      <c r="T7" s="128"/>
    </row>
    <row r="8" spans="1:20" ht="35.25" customHeight="1">
      <c r="A8" s="138" t="s">
        <v>85</v>
      </c>
      <c r="B8" s="319" t="s">
        <v>86</v>
      </c>
      <c r="C8" s="284"/>
      <c r="D8" s="284"/>
      <c r="E8" s="284"/>
      <c r="F8" s="139">
        <v>1</v>
      </c>
      <c r="G8" s="284"/>
      <c r="H8" s="316"/>
      <c r="I8" s="316"/>
      <c r="J8" s="284"/>
      <c r="K8" s="128"/>
      <c r="L8" s="128"/>
      <c r="M8" s="128"/>
      <c r="N8" s="128"/>
      <c r="O8" s="128"/>
      <c r="P8" s="128"/>
      <c r="Q8" s="128"/>
      <c r="R8" s="128"/>
    </row>
    <row r="9" spans="1:20" ht="17.25" customHeight="1">
      <c r="A9" s="124"/>
      <c r="B9" s="311"/>
      <c r="C9" s="284"/>
      <c r="D9" s="284"/>
      <c r="E9" s="284"/>
      <c r="F9" s="140"/>
      <c r="G9" s="284"/>
      <c r="H9" s="316"/>
      <c r="I9" s="316"/>
      <c r="J9" s="284"/>
      <c r="K9" s="128"/>
      <c r="L9" s="128"/>
      <c r="M9" s="128"/>
      <c r="N9" s="128"/>
      <c r="O9" s="128"/>
      <c r="P9" s="128"/>
      <c r="Q9" s="128"/>
      <c r="R9" s="128"/>
    </row>
    <row r="10" spans="1:20" ht="19.5" customHeight="1">
      <c r="A10" s="329" t="s">
        <v>87</v>
      </c>
      <c r="B10" s="330" t="s">
        <v>88</v>
      </c>
      <c r="C10" s="284"/>
      <c r="D10" s="284"/>
      <c r="E10" s="284"/>
      <c r="F10" s="320">
        <v>3</v>
      </c>
      <c r="G10" s="284"/>
      <c r="H10" s="316"/>
      <c r="I10" s="316"/>
      <c r="J10" s="284"/>
      <c r="K10" s="128"/>
      <c r="L10" s="128"/>
      <c r="M10" s="128"/>
      <c r="N10" s="128"/>
      <c r="O10" s="128"/>
      <c r="P10" s="128"/>
      <c r="Q10" s="128"/>
      <c r="R10" s="128"/>
    </row>
    <row r="11" spans="1:20" ht="19.5" customHeight="1">
      <c r="A11" s="284"/>
      <c r="B11" s="284"/>
      <c r="C11" s="284"/>
      <c r="D11" s="284"/>
      <c r="E11" s="284"/>
      <c r="F11" s="284"/>
      <c r="G11" s="284"/>
      <c r="H11" s="316"/>
      <c r="I11" s="316"/>
      <c r="J11" s="284"/>
      <c r="K11" s="128"/>
      <c r="L11" s="128"/>
      <c r="M11" s="128"/>
      <c r="N11" s="128"/>
      <c r="O11" s="128"/>
      <c r="P11" s="128"/>
      <c r="Q11" s="128"/>
      <c r="R11" s="128"/>
    </row>
    <row r="12" spans="1:20" ht="17.25" customHeight="1">
      <c r="A12" s="141"/>
      <c r="B12" s="311"/>
      <c r="C12" s="284"/>
      <c r="D12" s="284"/>
      <c r="E12" s="284"/>
      <c r="F12" s="140"/>
      <c r="G12" s="284"/>
      <c r="H12" s="316"/>
      <c r="I12" s="316"/>
      <c r="J12" s="284"/>
      <c r="K12" s="128"/>
      <c r="L12" s="128"/>
      <c r="M12" s="128"/>
      <c r="N12" s="128"/>
      <c r="O12" s="128"/>
      <c r="P12" s="128"/>
      <c r="Q12" s="128"/>
      <c r="R12" s="128"/>
    </row>
    <row r="13" spans="1:20" ht="19.5" customHeight="1">
      <c r="A13" s="313" t="s">
        <v>89</v>
      </c>
      <c r="B13" s="314" t="s">
        <v>90</v>
      </c>
      <c r="C13" s="284"/>
      <c r="D13" s="284"/>
      <c r="E13" s="284"/>
      <c r="F13" s="322">
        <v>2</v>
      </c>
      <c r="G13" s="284"/>
      <c r="H13" s="316"/>
      <c r="I13" s="316"/>
      <c r="J13" s="284"/>
      <c r="K13" s="128"/>
      <c r="L13" s="128"/>
      <c r="M13" s="128"/>
      <c r="N13" s="128"/>
      <c r="O13" s="128"/>
      <c r="P13" s="128"/>
      <c r="Q13" s="128"/>
      <c r="R13" s="128"/>
    </row>
    <row r="14" spans="1:20" ht="19.5" customHeight="1">
      <c r="A14" s="284"/>
      <c r="B14" s="284"/>
      <c r="C14" s="284"/>
      <c r="D14" s="284"/>
      <c r="E14" s="284"/>
      <c r="F14" s="284"/>
      <c r="G14" s="284"/>
      <c r="H14" s="316"/>
      <c r="I14" s="316"/>
      <c r="J14" s="284"/>
      <c r="K14" s="128"/>
      <c r="L14" s="128"/>
      <c r="M14" s="128"/>
      <c r="N14" s="128"/>
      <c r="O14" s="128"/>
      <c r="P14" s="128"/>
      <c r="Q14" s="128"/>
      <c r="R14" s="128"/>
    </row>
    <row r="15" spans="1:20" ht="18" customHeight="1">
      <c r="A15" s="323"/>
      <c r="B15" s="284"/>
      <c r="C15" s="284"/>
      <c r="D15" s="284"/>
      <c r="E15" s="284"/>
      <c r="F15" s="284"/>
      <c r="G15" s="284"/>
      <c r="H15" s="316"/>
      <c r="I15" s="316"/>
      <c r="J15" s="284"/>
      <c r="K15" s="128"/>
      <c r="L15" s="128"/>
      <c r="M15" s="128"/>
      <c r="N15" s="128"/>
      <c r="O15" s="128"/>
      <c r="P15" s="128"/>
      <c r="Q15" s="128"/>
      <c r="R15" s="128"/>
    </row>
    <row r="16" spans="1:20" ht="19.5" customHeight="1">
      <c r="A16" s="324" t="s">
        <v>325</v>
      </c>
      <c r="B16" s="325" t="s">
        <v>91</v>
      </c>
      <c r="C16" s="284"/>
      <c r="D16" s="284"/>
      <c r="E16" s="284"/>
      <c r="F16" s="321">
        <v>3</v>
      </c>
      <c r="G16" s="284"/>
      <c r="H16" s="316"/>
      <c r="I16" s="316"/>
      <c r="J16" s="284"/>
      <c r="K16" s="128"/>
      <c r="L16" s="128"/>
      <c r="M16" s="128"/>
      <c r="N16" s="128"/>
      <c r="O16" s="128"/>
      <c r="P16" s="128"/>
      <c r="Q16" s="128"/>
      <c r="R16" s="128"/>
    </row>
    <row r="17" spans="1:18" ht="19.5" customHeight="1">
      <c r="A17" s="284"/>
      <c r="B17" s="284"/>
      <c r="C17" s="284"/>
      <c r="D17" s="284"/>
      <c r="E17" s="284"/>
      <c r="F17" s="284"/>
      <c r="G17" s="284"/>
      <c r="H17" s="316"/>
      <c r="I17" s="316"/>
      <c r="J17" s="284"/>
      <c r="K17" s="128"/>
      <c r="L17" s="128"/>
      <c r="M17" s="128"/>
      <c r="N17" s="128"/>
      <c r="O17" s="128"/>
      <c r="P17" s="128"/>
      <c r="Q17" s="128"/>
      <c r="R17" s="128"/>
    </row>
    <row r="18" spans="1:18" ht="13.8">
      <c r="C18" s="14"/>
      <c r="G18" s="284"/>
      <c r="H18" s="316"/>
      <c r="I18" s="316"/>
      <c r="J18" s="284"/>
      <c r="K18" s="128"/>
      <c r="L18" s="128"/>
      <c r="M18" s="128"/>
      <c r="N18" s="128"/>
      <c r="O18" s="128"/>
      <c r="P18" s="128"/>
      <c r="Q18" s="128"/>
      <c r="R18" s="128"/>
    </row>
    <row r="19" spans="1:18" ht="13.8">
      <c r="C19" s="14"/>
      <c r="G19" s="284"/>
      <c r="H19" s="316"/>
      <c r="I19" s="316"/>
      <c r="J19" s="284"/>
      <c r="K19" s="128"/>
      <c r="L19" s="128"/>
      <c r="M19" s="128"/>
      <c r="N19" s="128"/>
      <c r="O19" s="128"/>
      <c r="P19" s="128"/>
      <c r="Q19" s="128"/>
      <c r="R19" s="128"/>
    </row>
    <row r="20" spans="1:18" ht="13.8">
      <c r="C20" s="14"/>
      <c r="G20" s="284"/>
      <c r="H20" s="316"/>
      <c r="I20" s="316"/>
      <c r="J20" s="284"/>
      <c r="K20" s="128"/>
      <c r="L20" s="128"/>
      <c r="M20" s="128"/>
      <c r="N20" s="128"/>
      <c r="O20" s="128"/>
      <c r="P20" s="128"/>
      <c r="Q20" s="128"/>
      <c r="R20" s="128"/>
    </row>
    <row r="21" spans="1:18" ht="15.75" customHeight="1">
      <c r="C21" s="14"/>
      <c r="G21" s="284"/>
      <c r="H21" s="316"/>
      <c r="I21" s="316"/>
      <c r="J21" s="284"/>
      <c r="K21" s="128"/>
      <c r="L21" s="128"/>
      <c r="M21" s="128"/>
      <c r="N21" s="128"/>
      <c r="O21" s="128"/>
      <c r="P21" s="128"/>
      <c r="Q21" s="128"/>
      <c r="R21" s="128"/>
    </row>
    <row r="22" spans="1:18" ht="15.75" customHeight="1">
      <c r="C22" s="14"/>
      <c r="G22" s="284"/>
      <c r="H22" s="316"/>
      <c r="I22" s="316"/>
      <c r="J22" s="284"/>
      <c r="K22" s="128"/>
      <c r="L22" s="128"/>
      <c r="M22" s="128"/>
      <c r="N22" s="128"/>
      <c r="O22" s="128"/>
      <c r="P22" s="128"/>
      <c r="Q22" s="128"/>
      <c r="R22" s="128"/>
    </row>
    <row r="23" spans="1:18" ht="15.75" customHeight="1">
      <c r="C23" s="14"/>
      <c r="G23" s="284"/>
      <c r="H23" s="316"/>
      <c r="I23" s="316"/>
      <c r="J23" s="284"/>
      <c r="K23" s="128"/>
      <c r="L23" s="128"/>
      <c r="M23" s="128"/>
      <c r="N23" s="128"/>
      <c r="O23" s="128"/>
      <c r="P23" s="128"/>
      <c r="Q23" s="128"/>
      <c r="R23" s="128"/>
    </row>
    <row r="24" spans="1:18" ht="15.75" customHeight="1">
      <c r="C24" s="14"/>
      <c r="G24" s="284"/>
      <c r="H24" s="316"/>
      <c r="I24" s="316"/>
      <c r="J24" s="284"/>
      <c r="K24" s="128"/>
      <c r="L24" s="128"/>
      <c r="M24" s="128"/>
      <c r="N24" s="128"/>
      <c r="O24" s="128"/>
      <c r="P24" s="128"/>
      <c r="Q24" s="128"/>
      <c r="R24" s="128"/>
    </row>
    <row r="25" spans="1:18" ht="15.75" customHeight="1">
      <c r="C25" s="14"/>
      <c r="G25" s="284"/>
      <c r="H25" s="316"/>
      <c r="I25" s="316"/>
      <c r="J25" s="284"/>
      <c r="K25" s="128"/>
      <c r="L25" s="128"/>
      <c r="M25" s="128"/>
      <c r="N25" s="128"/>
      <c r="O25" s="128"/>
      <c r="P25" s="128"/>
      <c r="Q25" s="128"/>
      <c r="R25" s="128"/>
    </row>
    <row r="26" spans="1:18" ht="15.75" customHeight="1">
      <c r="C26" s="14"/>
      <c r="G26" s="284"/>
      <c r="H26" s="316"/>
      <c r="I26" s="316"/>
      <c r="J26" s="284"/>
      <c r="K26" s="128"/>
      <c r="L26" s="128"/>
      <c r="M26" s="128"/>
      <c r="N26" s="128"/>
      <c r="O26" s="128"/>
      <c r="P26" s="128"/>
      <c r="Q26" s="128"/>
      <c r="R26" s="128"/>
    </row>
    <row r="27" spans="1:18" ht="15.75" customHeight="1">
      <c r="C27" s="14"/>
      <c r="G27" s="284"/>
      <c r="H27" s="316"/>
      <c r="I27" s="316"/>
      <c r="J27" s="284"/>
      <c r="K27" s="128"/>
      <c r="L27" s="128"/>
      <c r="M27" s="128"/>
      <c r="N27" s="128"/>
      <c r="O27" s="128"/>
      <c r="P27" s="128"/>
      <c r="Q27" s="128"/>
      <c r="R27" s="128"/>
    </row>
    <row r="28" spans="1:18" ht="15.75" customHeight="1">
      <c r="C28" s="14"/>
      <c r="G28" s="284"/>
      <c r="H28" s="316"/>
      <c r="I28" s="316"/>
      <c r="J28" s="284"/>
      <c r="K28" s="128"/>
      <c r="L28" s="128"/>
      <c r="M28" s="128"/>
      <c r="N28" s="128"/>
      <c r="O28" s="128"/>
      <c r="P28" s="128"/>
      <c r="Q28" s="128"/>
      <c r="R28" s="128"/>
    </row>
    <row r="29" spans="1:18" ht="15.75" customHeight="1">
      <c r="C29" s="14"/>
      <c r="G29" s="284"/>
      <c r="H29" s="316"/>
      <c r="I29" s="316"/>
      <c r="J29" s="284"/>
      <c r="K29" s="128"/>
      <c r="L29" s="128"/>
      <c r="M29" s="128"/>
      <c r="N29" s="128"/>
      <c r="O29" s="128"/>
      <c r="P29" s="128"/>
      <c r="Q29" s="128"/>
      <c r="R29" s="128"/>
    </row>
    <row r="30" spans="1:18" ht="15.75" customHeight="1">
      <c r="C30" s="14"/>
      <c r="G30" s="284"/>
      <c r="H30" s="316"/>
      <c r="I30" s="316"/>
      <c r="J30" s="284"/>
      <c r="K30" s="128"/>
      <c r="L30" s="128"/>
      <c r="M30" s="128"/>
      <c r="N30" s="128"/>
      <c r="O30" s="128"/>
      <c r="P30" s="128"/>
      <c r="Q30" s="128"/>
      <c r="R30" s="128"/>
    </row>
    <row r="31" spans="1:18" ht="15.75" customHeight="1">
      <c r="C31" s="14"/>
      <c r="G31" s="284"/>
      <c r="H31" s="316"/>
      <c r="I31" s="316"/>
      <c r="J31" s="284"/>
      <c r="K31" s="128"/>
      <c r="L31" s="128"/>
      <c r="M31" s="128"/>
      <c r="N31" s="128"/>
      <c r="O31" s="128"/>
      <c r="P31" s="128"/>
      <c r="Q31" s="128"/>
      <c r="R31" s="128"/>
    </row>
    <row r="32" spans="1:18" ht="15.75" customHeight="1">
      <c r="C32" s="14"/>
      <c r="G32" s="284"/>
      <c r="H32" s="316"/>
      <c r="I32" s="316"/>
      <c r="J32" s="284"/>
      <c r="K32" s="128"/>
      <c r="L32" s="128"/>
      <c r="M32" s="128"/>
      <c r="N32" s="128"/>
      <c r="O32" s="128"/>
      <c r="P32" s="128"/>
      <c r="Q32" s="128"/>
      <c r="R32" s="128"/>
    </row>
    <row r="33" spans="3:18" ht="15.75" customHeight="1">
      <c r="C33" s="14"/>
      <c r="G33" s="284"/>
      <c r="H33" s="316"/>
      <c r="I33" s="316"/>
      <c r="J33" s="284"/>
      <c r="K33" s="128"/>
      <c r="L33" s="128"/>
      <c r="M33" s="128"/>
      <c r="N33" s="128"/>
      <c r="O33" s="128"/>
      <c r="P33" s="128"/>
      <c r="Q33" s="128"/>
      <c r="R33" s="128"/>
    </row>
    <row r="34" spans="3:18" ht="15.75" customHeight="1">
      <c r="C34" s="14"/>
      <c r="G34" s="284"/>
      <c r="H34" s="316"/>
      <c r="I34" s="316"/>
      <c r="J34" s="284"/>
      <c r="K34" s="128"/>
      <c r="L34" s="128"/>
      <c r="M34" s="128"/>
      <c r="N34" s="128"/>
      <c r="O34" s="128"/>
      <c r="P34" s="128"/>
      <c r="Q34" s="128"/>
      <c r="R34" s="128"/>
    </row>
    <row r="35" spans="3:18" ht="15.75" customHeight="1">
      <c r="C35" s="14"/>
      <c r="G35" s="284"/>
      <c r="H35" s="316"/>
      <c r="I35" s="316"/>
      <c r="J35" s="284"/>
      <c r="K35" s="128"/>
      <c r="L35" s="128"/>
      <c r="M35" s="128"/>
      <c r="N35" s="128"/>
      <c r="O35" s="128"/>
      <c r="P35" s="128"/>
      <c r="Q35" s="128"/>
      <c r="R35" s="128"/>
    </row>
    <row r="36" spans="3:18" ht="15.75" customHeight="1">
      <c r="C36" s="14"/>
      <c r="G36" s="284"/>
      <c r="H36" s="316"/>
      <c r="I36" s="316"/>
      <c r="J36" s="284"/>
      <c r="K36" s="128"/>
      <c r="L36" s="128"/>
      <c r="M36" s="128"/>
      <c r="N36" s="128"/>
      <c r="O36" s="128"/>
      <c r="P36" s="128"/>
      <c r="Q36" s="128"/>
      <c r="R36" s="128"/>
    </row>
    <row r="37" spans="3:18" ht="15.75" customHeight="1">
      <c r="C37" s="14"/>
      <c r="G37" s="284"/>
      <c r="H37" s="316"/>
      <c r="I37" s="316"/>
      <c r="J37" s="284"/>
      <c r="K37" s="128"/>
      <c r="L37" s="128"/>
      <c r="M37" s="128"/>
      <c r="N37" s="128"/>
      <c r="O37" s="128"/>
      <c r="P37" s="128"/>
      <c r="Q37" s="128"/>
      <c r="R37" s="128"/>
    </row>
    <row r="38" spans="3:18" ht="15.75" customHeight="1">
      <c r="C38" s="14"/>
      <c r="G38" s="284"/>
      <c r="H38" s="316"/>
      <c r="I38" s="316"/>
      <c r="J38" s="284"/>
      <c r="K38" s="128"/>
      <c r="L38" s="128"/>
      <c r="M38" s="128"/>
      <c r="N38" s="128"/>
      <c r="O38" s="128"/>
      <c r="P38" s="128"/>
      <c r="Q38" s="128"/>
      <c r="R38" s="128"/>
    </row>
    <row r="39" spans="3:18" ht="15.75" customHeight="1">
      <c r="C39" s="14"/>
      <c r="G39" s="284"/>
      <c r="H39" s="316"/>
      <c r="I39" s="316"/>
      <c r="J39" s="284"/>
      <c r="K39" s="128"/>
      <c r="L39" s="128"/>
      <c r="M39" s="128"/>
      <c r="N39" s="128"/>
      <c r="O39" s="128"/>
      <c r="P39" s="128"/>
      <c r="Q39" s="128"/>
      <c r="R39" s="128"/>
    </row>
    <row r="40" spans="3:18" ht="15.75" customHeight="1">
      <c r="C40" s="14"/>
      <c r="G40" s="284"/>
      <c r="H40" s="316"/>
      <c r="I40" s="316"/>
      <c r="J40" s="284"/>
      <c r="K40" s="128"/>
      <c r="L40" s="128"/>
      <c r="M40" s="128"/>
      <c r="N40" s="128"/>
      <c r="O40" s="128"/>
      <c r="P40" s="128"/>
      <c r="Q40" s="128"/>
      <c r="R40" s="128"/>
    </row>
    <row r="41" spans="3:18" ht="15.75" customHeight="1">
      <c r="C41" s="14"/>
      <c r="G41" s="284"/>
      <c r="H41" s="316"/>
      <c r="I41" s="316"/>
      <c r="J41" s="284"/>
      <c r="K41" s="128"/>
      <c r="L41" s="128"/>
      <c r="M41" s="128"/>
      <c r="N41" s="128"/>
      <c r="O41" s="128"/>
      <c r="P41" s="128"/>
      <c r="Q41" s="128"/>
      <c r="R41" s="128"/>
    </row>
    <row r="42" spans="3:18" ht="15.75" customHeight="1">
      <c r="C42" s="14"/>
      <c r="G42" s="284"/>
      <c r="H42" s="316"/>
      <c r="I42" s="316"/>
      <c r="J42" s="284"/>
      <c r="K42" s="128"/>
      <c r="L42" s="128"/>
      <c r="M42" s="128"/>
      <c r="N42" s="128"/>
      <c r="O42" s="128"/>
      <c r="P42" s="128"/>
      <c r="Q42" s="128"/>
      <c r="R42" s="128"/>
    </row>
    <row r="43" spans="3:18" ht="15.75" customHeight="1">
      <c r="C43" s="14"/>
      <c r="G43" s="284"/>
      <c r="H43" s="316"/>
      <c r="I43" s="316"/>
      <c r="J43" s="284"/>
      <c r="K43" s="128"/>
      <c r="L43" s="128"/>
      <c r="M43" s="128"/>
      <c r="N43" s="128"/>
      <c r="O43" s="128"/>
      <c r="P43" s="128"/>
      <c r="Q43" s="128"/>
      <c r="R43" s="128"/>
    </row>
    <row r="44" spans="3:18" ht="15.75" customHeight="1">
      <c r="C44" s="14"/>
      <c r="G44" s="284"/>
      <c r="H44" s="316"/>
      <c r="I44" s="316"/>
      <c r="J44" s="284"/>
      <c r="K44" s="128"/>
      <c r="L44" s="128"/>
      <c r="M44" s="128"/>
      <c r="N44" s="128"/>
      <c r="O44" s="128"/>
      <c r="P44" s="128"/>
      <c r="Q44" s="128"/>
      <c r="R44" s="128"/>
    </row>
    <row r="45" spans="3:18" ht="15.75" customHeight="1">
      <c r="C45" s="14"/>
      <c r="G45" s="284"/>
      <c r="H45" s="316"/>
      <c r="I45" s="316"/>
      <c r="J45" s="284"/>
      <c r="K45" s="128"/>
      <c r="L45" s="128"/>
      <c r="M45" s="128"/>
      <c r="N45" s="128"/>
      <c r="O45" s="128"/>
      <c r="P45" s="128"/>
      <c r="Q45" s="128"/>
      <c r="R45" s="128"/>
    </row>
    <row r="46" spans="3:18" ht="15.75" customHeight="1">
      <c r="C46" s="14"/>
      <c r="G46" s="284"/>
      <c r="H46" s="316"/>
      <c r="I46" s="316"/>
      <c r="J46" s="284"/>
      <c r="K46" s="128"/>
      <c r="L46" s="128"/>
      <c r="M46" s="128"/>
      <c r="N46" s="128"/>
      <c r="O46" s="128"/>
      <c r="P46" s="128"/>
      <c r="Q46" s="128"/>
      <c r="R46" s="128"/>
    </row>
    <row r="47" spans="3:18" ht="15.75" customHeight="1">
      <c r="C47" s="14"/>
      <c r="G47" s="284"/>
      <c r="H47" s="316"/>
      <c r="I47" s="316"/>
      <c r="J47" s="284"/>
      <c r="K47" s="128"/>
      <c r="L47" s="128"/>
      <c r="M47" s="128"/>
      <c r="N47" s="128"/>
      <c r="O47" s="128"/>
      <c r="P47" s="128"/>
      <c r="Q47" s="128"/>
      <c r="R47" s="128"/>
    </row>
    <row r="48" spans="3:18" ht="15.75" customHeight="1">
      <c r="C48" s="14"/>
      <c r="G48" s="284"/>
      <c r="H48" s="316"/>
      <c r="I48" s="316"/>
      <c r="J48" s="284"/>
      <c r="K48" s="128"/>
      <c r="L48" s="128"/>
      <c r="M48" s="128"/>
      <c r="N48" s="128"/>
      <c r="O48" s="128"/>
      <c r="P48" s="128"/>
      <c r="Q48" s="128"/>
      <c r="R48" s="128"/>
    </row>
    <row r="49" spans="3:18" ht="15.75" customHeight="1">
      <c r="C49" s="14"/>
      <c r="G49" s="284"/>
      <c r="H49" s="316"/>
      <c r="I49" s="316"/>
      <c r="J49" s="284"/>
      <c r="K49" s="128"/>
      <c r="L49" s="128"/>
      <c r="M49" s="128"/>
      <c r="N49" s="128"/>
      <c r="O49" s="128"/>
      <c r="P49" s="128"/>
      <c r="Q49" s="128"/>
      <c r="R49" s="128"/>
    </row>
    <row r="50" spans="3:18" ht="15.75" customHeight="1">
      <c r="C50" s="14"/>
      <c r="G50" s="284"/>
      <c r="H50" s="316"/>
      <c r="I50" s="316"/>
      <c r="J50" s="284"/>
      <c r="K50" s="128"/>
      <c r="L50" s="128"/>
      <c r="M50" s="128"/>
      <c r="N50" s="128"/>
      <c r="O50" s="128"/>
      <c r="P50" s="128"/>
      <c r="Q50" s="128"/>
      <c r="R50" s="128"/>
    </row>
    <row r="51" spans="3:18" ht="15.75" customHeight="1">
      <c r="C51" s="14"/>
      <c r="G51" s="284"/>
      <c r="H51" s="316"/>
      <c r="I51" s="316"/>
      <c r="J51" s="284"/>
      <c r="K51" s="128"/>
      <c r="L51" s="128"/>
      <c r="M51" s="128"/>
      <c r="N51" s="128"/>
      <c r="O51" s="128"/>
      <c r="P51" s="128"/>
      <c r="Q51" s="128"/>
      <c r="R51" s="128"/>
    </row>
    <row r="52" spans="3:18" ht="15.75" customHeight="1">
      <c r="C52" s="14"/>
      <c r="G52" s="284"/>
      <c r="H52" s="316"/>
      <c r="I52" s="316"/>
      <c r="J52" s="284"/>
      <c r="K52" s="128"/>
      <c r="L52" s="128"/>
      <c r="M52" s="128"/>
      <c r="N52" s="128"/>
      <c r="O52" s="128"/>
      <c r="P52" s="128"/>
      <c r="Q52" s="128"/>
      <c r="R52" s="128"/>
    </row>
    <row r="53" spans="3:18" ht="15.75" customHeight="1">
      <c r="C53" s="14"/>
      <c r="G53" s="284"/>
      <c r="H53" s="316"/>
      <c r="I53" s="316"/>
      <c r="J53" s="284"/>
      <c r="K53" s="128"/>
      <c r="L53" s="128"/>
      <c r="M53" s="128"/>
      <c r="N53" s="128"/>
      <c r="O53" s="128"/>
      <c r="P53" s="128"/>
      <c r="Q53" s="128"/>
      <c r="R53" s="128"/>
    </row>
    <row r="54" spans="3:18" ht="15.75" customHeight="1">
      <c r="C54" s="14"/>
      <c r="G54" s="284"/>
      <c r="H54" s="316"/>
      <c r="I54" s="316"/>
      <c r="J54" s="284"/>
      <c r="K54" s="128"/>
      <c r="L54" s="128"/>
      <c r="M54" s="128"/>
      <c r="N54" s="128"/>
      <c r="O54" s="128"/>
      <c r="P54" s="128"/>
      <c r="Q54" s="128"/>
      <c r="R54" s="128"/>
    </row>
    <row r="55" spans="3:18" ht="15.75" customHeight="1">
      <c r="C55" s="14"/>
      <c r="G55" s="284"/>
      <c r="H55" s="316"/>
      <c r="I55" s="316"/>
      <c r="J55" s="284"/>
      <c r="K55" s="128"/>
      <c r="L55" s="128"/>
      <c r="M55" s="128"/>
      <c r="N55" s="128"/>
      <c r="O55" s="128"/>
      <c r="P55" s="128"/>
      <c r="Q55" s="128"/>
      <c r="R55" s="128"/>
    </row>
    <row r="56" spans="3:18" ht="15.75" customHeight="1">
      <c r="C56" s="14"/>
      <c r="G56" s="284"/>
      <c r="H56" s="316"/>
      <c r="I56" s="316"/>
      <c r="J56" s="284"/>
      <c r="K56" s="128"/>
      <c r="L56" s="128"/>
      <c r="M56" s="128"/>
      <c r="N56" s="128"/>
      <c r="O56" s="128"/>
      <c r="P56" s="128"/>
      <c r="Q56" s="128"/>
      <c r="R56" s="128"/>
    </row>
    <row r="57" spans="3:18" ht="15.75" customHeight="1">
      <c r="C57" s="14"/>
      <c r="G57" s="284"/>
      <c r="H57" s="316"/>
      <c r="I57" s="316"/>
      <c r="J57" s="284"/>
      <c r="K57" s="128"/>
      <c r="L57" s="128"/>
      <c r="M57" s="128"/>
      <c r="N57" s="128"/>
      <c r="O57" s="128"/>
      <c r="P57" s="128"/>
      <c r="Q57" s="128"/>
      <c r="R57" s="128"/>
    </row>
    <row r="58" spans="3:18" ht="15.75" customHeight="1">
      <c r="C58" s="14"/>
      <c r="G58" s="284"/>
      <c r="H58" s="316"/>
      <c r="I58" s="316"/>
      <c r="J58" s="284"/>
      <c r="K58" s="128"/>
      <c r="L58" s="128"/>
      <c r="M58" s="128"/>
      <c r="N58" s="128"/>
      <c r="O58" s="128"/>
      <c r="P58" s="128"/>
      <c r="Q58" s="128"/>
      <c r="R58" s="128"/>
    </row>
    <row r="59" spans="3:18" ht="15.75" customHeight="1">
      <c r="C59" s="14"/>
      <c r="G59" s="284"/>
      <c r="H59" s="316"/>
      <c r="I59" s="316"/>
      <c r="J59" s="284"/>
      <c r="K59" s="128"/>
      <c r="L59" s="128"/>
      <c r="M59" s="128"/>
      <c r="N59" s="128"/>
      <c r="O59" s="128"/>
      <c r="P59" s="128"/>
      <c r="Q59" s="128"/>
      <c r="R59" s="128"/>
    </row>
    <row r="60" spans="3:18" ht="15.75" customHeight="1">
      <c r="C60" s="14"/>
      <c r="G60" s="284"/>
      <c r="H60" s="316"/>
      <c r="I60" s="316"/>
      <c r="J60" s="284"/>
      <c r="K60" s="128"/>
      <c r="L60" s="128"/>
      <c r="M60" s="128"/>
      <c r="N60" s="128"/>
      <c r="O60" s="128"/>
      <c r="P60" s="128"/>
      <c r="Q60" s="128"/>
      <c r="R60" s="128"/>
    </row>
    <row r="61" spans="3:18" ht="15.75" customHeight="1">
      <c r="C61" s="14"/>
      <c r="G61" s="284"/>
      <c r="H61" s="316"/>
      <c r="I61" s="316"/>
      <c r="J61" s="284"/>
      <c r="K61" s="128"/>
      <c r="L61" s="128"/>
      <c r="M61" s="128"/>
      <c r="N61" s="128"/>
      <c r="O61" s="128"/>
      <c r="P61" s="128"/>
      <c r="Q61" s="128"/>
      <c r="R61" s="128"/>
    </row>
    <row r="62" spans="3:18" ht="15.75" customHeight="1">
      <c r="C62" s="14"/>
      <c r="G62" s="284"/>
      <c r="H62" s="316"/>
      <c r="I62" s="316"/>
      <c r="J62" s="284"/>
      <c r="K62" s="128"/>
      <c r="L62" s="128"/>
      <c r="M62" s="128"/>
      <c r="N62" s="128"/>
      <c r="O62" s="128"/>
      <c r="P62" s="128"/>
      <c r="Q62" s="128"/>
      <c r="R62" s="128"/>
    </row>
    <row r="63" spans="3:18" ht="15.75" customHeight="1">
      <c r="C63" s="14"/>
      <c r="G63" s="284"/>
      <c r="H63" s="316"/>
      <c r="I63" s="316"/>
      <c r="J63" s="284"/>
      <c r="K63" s="128"/>
      <c r="L63" s="128"/>
      <c r="M63" s="128"/>
      <c r="N63" s="128"/>
      <c r="O63" s="128"/>
      <c r="P63" s="128"/>
      <c r="Q63" s="128"/>
      <c r="R63" s="128"/>
    </row>
    <row r="64" spans="3:18" ht="15.75" customHeight="1">
      <c r="C64" s="14"/>
      <c r="G64" s="284"/>
      <c r="H64" s="316"/>
      <c r="I64" s="316"/>
      <c r="J64" s="284"/>
      <c r="K64" s="128"/>
      <c r="L64" s="128"/>
      <c r="M64" s="128"/>
      <c r="N64" s="128"/>
      <c r="O64" s="128"/>
      <c r="P64" s="128"/>
      <c r="Q64" s="128"/>
      <c r="R64" s="128"/>
    </row>
    <row r="65" spans="3:18" ht="15.75" customHeight="1">
      <c r="C65" s="142"/>
      <c r="G65" s="284"/>
      <c r="H65" s="316"/>
      <c r="I65" s="316"/>
      <c r="J65" s="284"/>
      <c r="K65" s="128"/>
      <c r="L65" s="128"/>
      <c r="M65" s="128"/>
      <c r="N65" s="128"/>
      <c r="O65" s="128"/>
      <c r="P65" s="128"/>
      <c r="Q65" s="128"/>
      <c r="R65" s="128"/>
    </row>
    <row r="66" spans="3:18" ht="15.75" customHeight="1">
      <c r="C66" s="142"/>
      <c r="G66" s="284"/>
      <c r="H66" s="316"/>
      <c r="I66" s="316"/>
      <c r="J66" s="284"/>
      <c r="K66" s="128"/>
      <c r="L66" s="128"/>
      <c r="M66" s="128"/>
      <c r="N66" s="128"/>
      <c r="O66" s="128"/>
      <c r="P66" s="128"/>
      <c r="Q66" s="128"/>
      <c r="R66" s="128"/>
    </row>
    <row r="67" spans="3:18" ht="15.75" customHeight="1">
      <c r="C67" s="142"/>
      <c r="G67" s="284"/>
      <c r="H67" s="316"/>
      <c r="I67" s="316"/>
      <c r="J67" s="284"/>
      <c r="K67" s="128"/>
      <c r="L67" s="128"/>
      <c r="M67" s="128"/>
      <c r="N67" s="128"/>
      <c r="O67" s="128"/>
      <c r="P67" s="128"/>
      <c r="Q67" s="128"/>
      <c r="R67" s="128"/>
    </row>
    <row r="68" spans="3:18" ht="15.75" customHeight="1">
      <c r="C68" s="142"/>
      <c r="G68" s="284"/>
      <c r="H68" s="316"/>
      <c r="I68" s="316"/>
      <c r="J68" s="284"/>
      <c r="K68" s="128"/>
      <c r="L68" s="128"/>
      <c r="M68" s="128"/>
      <c r="N68" s="128"/>
      <c r="O68" s="128"/>
      <c r="P68" s="128"/>
      <c r="Q68" s="128"/>
      <c r="R68" s="128"/>
    </row>
    <row r="69" spans="3:18" ht="15.75" customHeight="1">
      <c r="C69" s="142"/>
      <c r="G69" s="284"/>
      <c r="H69" s="316"/>
      <c r="I69" s="316"/>
      <c r="J69" s="284"/>
      <c r="K69" s="128"/>
      <c r="L69" s="128"/>
      <c r="M69" s="128"/>
      <c r="N69" s="128"/>
      <c r="O69" s="128"/>
      <c r="P69" s="128"/>
      <c r="Q69" s="128"/>
      <c r="R69" s="128"/>
    </row>
    <row r="70" spans="3:18" ht="15.75" customHeight="1">
      <c r="C70" s="142"/>
      <c r="G70" s="284"/>
      <c r="H70" s="316"/>
      <c r="I70" s="316"/>
      <c r="J70" s="284"/>
      <c r="K70" s="128"/>
      <c r="L70" s="128"/>
      <c r="M70" s="128"/>
      <c r="N70" s="128"/>
      <c r="O70" s="128"/>
      <c r="P70" s="128"/>
      <c r="Q70" s="128"/>
      <c r="R70" s="128"/>
    </row>
    <row r="71" spans="3:18" ht="15.75" customHeight="1">
      <c r="C71" s="142"/>
      <c r="G71" s="284"/>
      <c r="H71" s="316"/>
      <c r="I71" s="316"/>
      <c r="J71" s="284"/>
      <c r="K71" s="128"/>
      <c r="L71" s="128"/>
      <c r="M71" s="128"/>
      <c r="N71" s="128"/>
      <c r="O71" s="128"/>
      <c r="P71" s="128"/>
      <c r="Q71" s="128"/>
      <c r="R71" s="128"/>
    </row>
    <row r="72" spans="3:18" ht="15.75" customHeight="1">
      <c r="C72" s="142"/>
      <c r="G72" s="284"/>
      <c r="H72" s="316"/>
      <c r="I72" s="316"/>
      <c r="J72" s="284"/>
      <c r="K72" s="128"/>
      <c r="L72" s="128"/>
      <c r="M72" s="128"/>
      <c r="N72" s="128"/>
      <c r="O72" s="128"/>
      <c r="P72" s="128"/>
      <c r="Q72" s="128"/>
      <c r="R72" s="128"/>
    </row>
    <row r="73" spans="3:18" ht="15.75" customHeight="1">
      <c r="C73" s="142"/>
      <c r="G73" s="284"/>
      <c r="H73" s="316"/>
      <c r="I73" s="316"/>
      <c r="J73" s="284"/>
      <c r="K73" s="128"/>
      <c r="L73" s="128"/>
      <c r="M73" s="128"/>
      <c r="N73" s="128"/>
      <c r="O73" s="128"/>
      <c r="P73" s="128"/>
      <c r="Q73" s="128"/>
      <c r="R73" s="128"/>
    </row>
    <row r="74" spans="3:18" ht="15.75" customHeight="1">
      <c r="C74" s="142"/>
      <c r="G74" s="284"/>
      <c r="H74" s="316"/>
      <c r="I74" s="316"/>
      <c r="J74" s="284"/>
      <c r="K74" s="128"/>
      <c r="L74" s="128"/>
      <c r="M74" s="128"/>
      <c r="N74" s="128"/>
      <c r="O74" s="128"/>
      <c r="P74" s="128"/>
      <c r="Q74" s="128"/>
      <c r="R74" s="128"/>
    </row>
    <row r="75" spans="3:18" ht="15.75" customHeight="1">
      <c r="C75" s="142"/>
      <c r="G75" s="284"/>
      <c r="H75" s="316"/>
      <c r="I75" s="316"/>
      <c r="J75" s="284"/>
      <c r="K75" s="128"/>
      <c r="L75" s="128"/>
      <c r="M75" s="128"/>
      <c r="N75" s="128"/>
      <c r="O75" s="128"/>
      <c r="P75" s="128"/>
      <c r="Q75" s="128"/>
      <c r="R75" s="128"/>
    </row>
    <row r="76" spans="3:18" ht="15.75" customHeight="1">
      <c r="C76" s="142"/>
      <c r="G76" s="284"/>
      <c r="H76" s="316"/>
      <c r="I76" s="316"/>
      <c r="J76" s="284"/>
      <c r="K76" s="128"/>
      <c r="L76" s="128"/>
      <c r="M76" s="128"/>
      <c r="N76" s="128"/>
      <c r="O76" s="128"/>
      <c r="P76" s="128"/>
      <c r="Q76" s="128"/>
      <c r="R76" s="128"/>
    </row>
    <row r="77" spans="3:18" ht="15.75" customHeight="1">
      <c r="C77" s="142"/>
      <c r="G77" s="284"/>
      <c r="H77" s="316"/>
      <c r="I77" s="316"/>
      <c r="J77" s="284"/>
      <c r="K77" s="128"/>
      <c r="L77" s="128"/>
      <c r="M77" s="128"/>
      <c r="N77" s="128"/>
      <c r="O77" s="128"/>
      <c r="P77" s="128"/>
      <c r="Q77" s="128"/>
      <c r="R77" s="128"/>
    </row>
    <row r="78" spans="3:18" ht="15.75" customHeight="1">
      <c r="C78" s="142"/>
      <c r="G78" s="284"/>
      <c r="H78" s="316"/>
      <c r="I78" s="316"/>
      <c r="J78" s="284"/>
      <c r="K78" s="128"/>
      <c r="L78" s="128"/>
      <c r="M78" s="128"/>
      <c r="N78" s="128"/>
      <c r="O78" s="128"/>
      <c r="P78" s="128"/>
      <c r="Q78" s="128"/>
      <c r="R78" s="128"/>
    </row>
    <row r="79" spans="3:18" ht="15.75" customHeight="1">
      <c r="C79" s="142"/>
      <c r="G79" s="284"/>
      <c r="H79" s="316"/>
      <c r="I79" s="316"/>
      <c r="J79" s="284"/>
      <c r="K79" s="128"/>
      <c r="L79" s="128"/>
      <c r="M79" s="128"/>
      <c r="N79" s="128"/>
      <c r="O79" s="128"/>
      <c r="P79" s="128"/>
      <c r="Q79" s="128"/>
      <c r="R79" s="128"/>
    </row>
    <row r="80" spans="3:18" ht="15.75" customHeight="1">
      <c r="C80" s="142"/>
      <c r="G80" s="284"/>
      <c r="H80" s="316"/>
      <c r="I80" s="316"/>
      <c r="J80" s="284"/>
      <c r="K80" s="128"/>
      <c r="L80" s="128"/>
      <c r="M80" s="128"/>
      <c r="N80" s="128"/>
      <c r="O80" s="128"/>
      <c r="P80" s="128"/>
      <c r="Q80" s="128"/>
      <c r="R80" s="128"/>
    </row>
    <row r="81" spans="3:18" ht="15.75" customHeight="1">
      <c r="C81" s="142"/>
      <c r="G81" s="284"/>
      <c r="H81" s="316"/>
      <c r="I81" s="316"/>
      <c r="J81" s="284"/>
      <c r="K81" s="128"/>
      <c r="L81" s="128"/>
      <c r="M81" s="128"/>
      <c r="N81" s="128"/>
      <c r="O81" s="128"/>
      <c r="P81" s="128"/>
      <c r="Q81" s="128"/>
      <c r="R81" s="128"/>
    </row>
    <row r="82" spans="3:18" ht="15.75" customHeight="1">
      <c r="C82" s="142"/>
      <c r="G82" s="284"/>
      <c r="H82" s="316"/>
      <c r="I82" s="316"/>
      <c r="J82" s="284"/>
      <c r="K82" s="128"/>
      <c r="L82" s="128"/>
      <c r="M82" s="128"/>
      <c r="N82" s="128"/>
      <c r="O82" s="128"/>
      <c r="P82" s="128"/>
      <c r="Q82" s="128"/>
      <c r="R82" s="128"/>
    </row>
    <row r="83" spans="3:18" ht="15.75" customHeight="1">
      <c r="C83" s="142"/>
      <c r="G83" s="284"/>
      <c r="H83" s="316"/>
      <c r="I83" s="316"/>
      <c r="J83" s="284"/>
      <c r="K83" s="128"/>
      <c r="L83" s="128"/>
      <c r="M83" s="128"/>
      <c r="N83" s="128"/>
      <c r="O83" s="128"/>
      <c r="P83" s="128"/>
      <c r="Q83" s="128"/>
      <c r="R83" s="128"/>
    </row>
    <row r="84" spans="3:18" ht="15.75" customHeight="1">
      <c r="C84" s="142"/>
      <c r="G84" s="284"/>
      <c r="H84" s="316"/>
      <c r="I84" s="316"/>
      <c r="J84" s="284"/>
      <c r="K84" s="128"/>
      <c r="L84" s="128"/>
      <c r="M84" s="128"/>
      <c r="N84" s="128"/>
      <c r="O84" s="128"/>
      <c r="P84" s="128"/>
      <c r="Q84" s="128"/>
      <c r="R84" s="128"/>
    </row>
    <row r="85" spans="3:18" ht="15.75" customHeight="1">
      <c r="C85" s="142"/>
      <c r="G85" s="284"/>
      <c r="H85" s="316"/>
      <c r="I85" s="316"/>
      <c r="J85" s="284"/>
      <c r="K85" s="128"/>
      <c r="L85" s="128"/>
      <c r="M85" s="128"/>
      <c r="N85" s="128"/>
      <c r="O85" s="128"/>
      <c r="P85" s="128"/>
      <c r="Q85" s="128"/>
      <c r="R85" s="128"/>
    </row>
    <row r="86" spans="3:18" ht="15.75" customHeight="1">
      <c r="C86" s="142"/>
      <c r="G86" s="284"/>
      <c r="H86" s="316"/>
      <c r="I86" s="316"/>
      <c r="J86" s="284"/>
      <c r="K86" s="128"/>
      <c r="L86" s="128"/>
      <c r="M86" s="128"/>
      <c r="N86" s="128"/>
      <c r="O86" s="128"/>
      <c r="P86" s="128"/>
      <c r="Q86" s="128"/>
      <c r="R86" s="128"/>
    </row>
    <row r="87" spans="3:18" ht="15.75" customHeight="1">
      <c r="C87" s="142"/>
      <c r="G87" s="284"/>
      <c r="H87" s="316"/>
      <c r="I87" s="316"/>
      <c r="J87" s="284"/>
      <c r="K87" s="128"/>
      <c r="L87" s="128"/>
      <c r="M87" s="128"/>
      <c r="N87" s="128"/>
      <c r="O87" s="128"/>
      <c r="P87" s="128"/>
      <c r="Q87" s="128"/>
      <c r="R87" s="128"/>
    </row>
    <row r="88" spans="3:18" ht="15.75" customHeight="1">
      <c r="C88" s="142"/>
      <c r="G88" s="284"/>
      <c r="H88" s="316"/>
      <c r="I88" s="316"/>
      <c r="J88" s="284"/>
      <c r="K88" s="128"/>
      <c r="L88" s="128"/>
      <c r="M88" s="128"/>
      <c r="N88" s="128"/>
      <c r="O88" s="128"/>
      <c r="P88" s="128"/>
      <c r="Q88" s="128"/>
      <c r="R88" s="128"/>
    </row>
    <row r="89" spans="3:18" ht="15.75" customHeight="1">
      <c r="C89" s="142"/>
      <c r="G89" s="284"/>
      <c r="H89" s="316"/>
      <c r="I89" s="316"/>
      <c r="J89" s="284"/>
      <c r="K89" s="128"/>
      <c r="L89" s="128"/>
      <c r="M89" s="128"/>
      <c r="N89" s="128"/>
      <c r="O89" s="128"/>
      <c r="P89" s="128"/>
      <c r="Q89" s="128"/>
      <c r="R89" s="128"/>
    </row>
    <row r="90" spans="3:18" ht="15.75" customHeight="1">
      <c r="C90" s="142"/>
      <c r="G90" s="284"/>
      <c r="H90" s="316"/>
      <c r="I90" s="316"/>
      <c r="J90" s="284"/>
      <c r="K90" s="128"/>
      <c r="L90" s="128"/>
      <c r="M90" s="128"/>
      <c r="N90" s="128"/>
      <c r="O90" s="128"/>
      <c r="P90" s="128"/>
      <c r="Q90" s="128"/>
      <c r="R90" s="128"/>
    </row>
    <row r="91" spans="3:18" ht="15.75" customHeight="1">
      <c r="C91" s="142"/>
      <c r="G91" s="284"/>
      <c r="H91" s="316"/>
      <c r="I91" s="316"/>
      <c r="J91" s="284"/>
      <c r="K91" s="128"/>
      <c r="L91" s="128"/>
      <c r="M91" s="128"/>
      <c r="N91" s="128"/>
      <c r="O91" s="128"/>
      <c r="P91" s="128"/>
      <c r="Q91" s="128"/>
      <c r="R91" s="128"/>
    </row>
    <row r="92" spans="3:18" ht="15.75" customHeight="1">
      <c r="C92" s="142"/>
      <c r="G92" s="284"/>
      <c r="H92" s="316"/>
      <c r="I92" s="316"/>
      <c r="J92" s="284"/>
      <c r="K92" s="128"/>
      <c r="L92" s="128"/>
      <c r="M92" s="128"/>
      <c r="N92" s="128"/>
      <c r="O92" s="128"/>
      <c r="P92" s="128"/>
      <c r="Q92" s="128"/>
      <c r="R92" s="128"/>
    </row>
    <row r="93" spans="3:18" ht="15.75" customHeight="1">
      <c r="C93" s="142"/>
      <c r="G93" s="284"/>
      <c r="H93" s="316"/>
      <c r="I93" s="316"/>
      <c r="J93" s="284"/>
      <c r="K93" s="128"/>
      <c r="L93" s="128"/>
      <c r="M93" s="128"/>
      <c r="N93" s="128"/>
      <c r="O93" s="128"/>
      <c r="P93" s="128"/>
      <c r="Q93" s="128"/>
      <c r="R93" s="128"/>
    </row>
    <row r="94" spans="3:18" ht="15.75" customHeight="1">
      <c r="C94" s="142"/>
      <c r="G94" s="284"/>
      <c r="H94" s="316"/>
      <c r="I94" s="316"/>
      <c r="J94" s="284"/>
      <c r="K94" s="128"/>
      <c r="L94" s="128"/>
      <c r="M94" s="128"/>
      <c r="N94" s="128"/>
      <c r="O94" s="128"/>
      <c r="P94" s="128"/>
      <c r="Q94" s="128"/>
      <c r="R94" s="128"/>
    </row>
    <row r="95" spans="3:18" ht="15.75" customHeight="1">
      <c r="C95" s="142"/>
      <c r="G95" s="284"/>
      <c r="H95" s="316"/>
      <c r="I95" s="316"/>
      <c r="J95" s="284"/>
      <c r="K95" s="128"/>
      <c r="L95" s="128"/>
      <c r="M95" s="128"/>
      <c r="N95" s="128"/>
      <c r="O95" s="128"/>
      <c r="P95" s="128"/>
      <c r="Q95" s="128"/>
      <c r="R95" s="128"/>
    </row>
    <row r="96" spans="3:18" ht="15.75" customHeight="1">
      <c r="C96" s="142"/>
      <c r="G96" s="284"/>
      <c r="H96" s="316"/>
      <c r="I96" s="316"/>
      <c r="J96" s="284"/>
      <c r="K96" s="128"/>
      <c r="L96" s="128"/>
      <c r="M96" s="128"/>
      <c r="N96" s="128"/>
      <c r="O96" s="128"/>
      <c r="P96" s="128"/>
      <c r="Q96" s="128"/>
      <c r="R96" s="128"/>
    </row>
    <row r="97" spans="3:18" ht="15.75" customHeight="1">
      <c r="C97" s="142"/>
      <c r="G97" s="284"/>
      <c r="H97" s="316"/>
      <c r="I97" s="316"/>
      <c r="J97" s="284"/>
      <c r="K97" s="128"/>
      <c r="L97" s="128"/>
      <c r="M97" s="128"/>
      <c r="N97" s="128"/>
      <c r="O97" s="128"/>
      <c r="P97" s="128"/>
      <c r="Q97" s="128"/>
      <c r="R97" s="128"/>
    </row>
    <row r="98" spans="3:18" ht="15.75" customHeight="1">
      <c r="C98" s="142"/>
      <c r="G98" s="284"/>
      <c r="H98" s="316"/>
      <c r="I98" s="316"/>
      <c r="J98" s="284"/>
      <c r="K98" s="128"/>
      <c r="L98" s="128"/>
      <c r="M98" s="128"/>
      <c r="N98" s="128"/>
      <c r="O98" s="128"/>
      <c r="P98" s="128"/>
      <c r="Q98" s="128"/>
      <c r="R98" s="128"/>
    </row>
    <row r="99" spans="3:18" ht="15.75" customHeight="1">
      <c r="C99" s="142"/>
      <c r="G99" s="284"/>
      <c r="H99" s="316"/>
      <c r="I99" s="316"/>
      <c r="J99" s="284"/>
      <c r="K99" s="128"/>
      <c r="L99" s="128"/>
      <c r="M99" s="128"/>
      <c r="N99" s="128"/>
      <c r="O99" s="128"/>
      <c r="P99" s="128"/>
      <c r="Q99" s="128"/>
      <c r="R99" s="128"/>
    </row>
    <row r="100" spans="3:18" ht="15.75" customHeight="1">
      <c r="C100" s="142"/>
      <c r="G100" s="284"/>
      <c r="H100" s="316"/>
      <c r="I100" s="316"/>
      <c r="J100" s="284"/>
      <c r="K100" s="128"/>
      <c r="L100" s="128"/>
      <c r="M100" s="128"/>
      <c r="N100" s="128"/>
      <c r="O100" s="128"/>
      <c r="P100" s="128"/>
      <c r="Q100" s="128"/>
      <c r="R100" s="128"/>
    </row>
    <row r="101" spans="3:18" ht="15.75" customHeight="1">
      <c r="C101" s="142"/>
      <c r="G101" s="284"/>
      <c r="H101" s="316"/>
      <c r="I101" s="316"/>
      <c r="J101" s="284"/>
      <c r="K101" s="128"/>
      <c r="L101" s="128"/>
      <c r="M101" s="128"/>
      <c r="N101" s="128"/>
      <c r="O101" s="128"/>
      <c r="P101" s="128"/>
      <c r="Q101" s="128"/>
      <c r="R101" s="128"/>
    </row>
    <row r="102" spans="3:18" ht="15.75" customHeight="1">
      <c r="C102" s="142"/>
      <c r="G102" s="284"/>
      <c r="H102" s="316"/>
      <c r="I102" s="316"/>
      <c r="J102" s="284"/>
      <c r="K102" s="128"/>
      <c r="L102" s="128"/>
      <c r="M102" s="128"/>
      <c r="N102" s="128"/>
      <c r="O102" s="128"/>
      <c r="P102" s="128"/>
      <c r="Q102" s="128"/>
      <c r="R102" s="128"/>
    </row>
    <row r="103" spans="3:18" ht="15.75" customHeight="1">
      <c r="C103" s="142"/>
      <c r="G103" s="284"/>
      <c r="H103" s="316"/>
      <c r="I103" s="316"/>
      <c r="J103" s="284"/>
      <c r="K103" s="128"/>
      <c r="L103" s="128"/>
      <c r="M103" s="128"/>
      <c r="N103" s="128"/>
      <c r="O103" s="128"/>
      <c r="P103" s="128"/>
      <c r="Q103" s="128"/>
      <c r="R103" s="128"/>
    </row>
    <row r="104" spans="3:18" ht="15.75" customHeight="1">
      <c r="C104" s="142"/>
      <c r="G104" s="284"/>
      <c r="H104" s="316"/>
      <c r="I104" s="316"/>
      <c r="J104" s="284"/>
      <c r="K104" s="128"/>
      <c r="L104" s="128"/>
      <c r="M104" s="128"/>
      <c r="N104" s="128"/>
      <c r="O104" s="128"/>
      <c r="P104" s="128"/>
      <c r="Q104" s="128"/>
      <c r="R104" s="128"/>
    </row>
    <row r="105" spans="3:18" ht="15.75" customHeight="1">
      <c r="C105" s="142"/>
      <c r="G105" s="284"/>
      <c r="H105" s="316"/>
      <c r="I105" s="316"/>
      <c r="J105" s="284"/>
      <c r="K105" s="128"/>
      <c r="L105" s="128"/>
      <c r="M105" s="128"/>
      <c r="N105" s="128"/>
      <c r="O105" s="128"/>
      <c r="P105" s="128"/>
      <c r="Q105" s="128"/>
      <c r="R105" s="128"/>
    </row>
    <row r="106" spans="3:18" ht="15.75" customHeight="1">
      <c r="C106" s="142"/>
      <c r="G106" s="284"/>
      <c r="H106" s="316"/>
      <c r="I106" s="316"/>
      <c r="J106" s="284"/>
      <c r="K106" s="128"/>
      <c r="L106" s="128"/>
      <c r="M106" s="128"/>
      <c r="N106" s="128"/>
      <c r="O106" s="128"/>
      <c r="P106" s="128"/>
      <c r="Q106" s="128"/>
      <c r="R106" s="128"/>
    </row>
    <row r="107" spans="3:18" ht="15.75" customHeight="1">
      <c r="C107" s="142"/>
      <c r="G107" s="284"/>
      <c r="H107" s="316"/>
      <c r="I107" s="316"/>
      <c r="J107" s="284"/>
      <c r="K107" s="128"/>
      <c r="L107" s="128"/>
      <c r="M107" s="128"/>
      <c r="N107" s="128"/>
      <c r="O107" s="128"/>
      <c r="P107" s="128"/>
      <c r="Q107" s="128"/>
      <c r="R107" s="128"/>
    </row>
    <row r="108" spans="3:18" ht="15.75" customHeight="1">
      <c r="C108" s="142"/>
      <c r="G108" s="284"/>
      <c r="H108" s="316"/>
      <c r="I108" s="316"/>
      <c r="J108" s="284"/>
      <c r="K108" s="128"/>
      <c r="L108" s="128"/>
      <c r="M108" s="128"/>
      <c r="N108" s="128"/>
      <c r="O108" s="128"/>
      <c r="P108" s="128"/>
      <c r="Q108" s="128"/>
      <c r="R108" s="128"/>
    </row>
    <row r="109" spans="3:18" ht="15.75" customHeight="1">
      <c r="C109" s="142"/>
      <c r="G109" s="284"/>
      <c r="H109" s="316"/>
      <c r="I109" s="316"/>
      <c r="J109" s="284"/>
      <c r="K109" s="128"/>
      <c r="L109" s="128"/>
      <c r="M109" s="128"/>
      <c r="N109" s="128"/>
      <c r="O109" s="128"/>
      <c r="P109" s="128"/>
      <c r="Q109" s="128"/>
      <c r="R109" s="128"/>
    </row>
    <row r="110" spans="3:18" ht="15.75" customHeight="1">
      <c r="C110" s="142"/>
      <c r="G110" s="284"/>
      <c r="H110" s="316"/>
      <c r="I110" s="316"/>
      <c r="J110" s="284"/>
      <c r="K110" s="128"/>
      <c r="L110" s="128"/>
      <c r="M110" s="128"/>
      <c r="N110" s="128"/>
      <c r="O110" s="128"/>
      <c r="P110" s="128"/>
      <c r="Q110" s="128"/>
      <c r="R110" s="128"/>
    </row>
    <row r="111" spans="3:18" ht="15.75" customHeight="1">
      <c r="C111" s="142"/>
      <c r="G111" s="284"/>
      <c r="H111" s="316"/>
      <c r="I111" s="316"/>
      <c r="J111" s="284"/>
      <c r="K111" s="128"/>
      <c r="L111" s="128"/>
      <c r="M111" s="128"/>
      <c r="N111" s="128"/>
      <c r="O111" s="128"/>
      <c r="P111" s="128"/>
      <c r="Q111" s="128"/>
      <c r="R111" s="128"/>
    </row>
    <row r="112" spans="3:18" ht="15.75" customHeight="1">
      <c r="C112" s="142"/>
      <c r="G112" s="284"/>
      <c r="H112" s="316"/>
      <c r="I112" s="316"/>
      <c r="J112" s="284"/>
      <c r="K112" s="128"/>
      <c r="L112" s="128"/>
      <c r="M112" s="128"/>
      <c r="N112" s="128"/>
      <c r="O112" s="128"/>
      <c r="P112" s="128"/>
      <c r="Q112" s="128"/>
      <c r="R112" s="128"/>
    </row>
    <row r="113" spans="3:18" ht="15.75" customHeight="1">
      <c r="C113" s="142"/>
      <c r="G113" s="284"/>
      <c r="H113" s="316"/>
      <c r="I113" s="316"/>
      <c r="J113" s="284"/>
      <c r="K113" s="128"/>
      <c r="L113" s="128"/>
      <c r="M113" s="128"/>
      <c r="N113" s="128"/>
      <c r="O113" s="128"/>
      <c r="P113" s="128"/>
      <c r="Q113" s="128"/>
      <c r="R113" s="128"/>
    </row>
    <row r="114" spans="3:18" ht="15.75" customHeight="1">
      <c r="C114" s="142"/>
      <c r="G114" s="284"/>
      <c r="H114" s="316"/>
      <c r="I114" s="316"/>
      <c r="J114" s="284"/>
      <c r="K114" s="128"/>
      <c r="L114" s="128"/>
      <c r="M114" s="128"/>
      <c r="N114" s="128"/>
      <c r="O114" s="128"/>
      <c r="P114" s="128"/>
      <c r="Q114" s="128"/>
      <c r="R114" s="128"/>
    </row>
    <row r="115" spans="3:18" ht="15.75" customHeight="1">
      <c r="C115" s="142"/>
      <c r="G115" s="284"/>
      <c r="H115" s="316"/>
      <c r="I115" s="316"/>
      <c r="J115" s="284"/>
      <c r="K115" s="128"/>
      <c r="L115" s="128"/>
      <c r="M115" s="128"/>
      <c r="N115" s="128"/>
      <c r="O115" s="128"/>
      <c r="P115" s="128"/>
      <c r="Q115" s="128"/>
      <c r="R115" s="128"/>
    </row>
    <row r="116" spans="3:18" ht="15.75" customHeight="1">
      <c r="C116" s="142"/>
      <c r="G116" s="284"/>
      <c r="H116" s="316"/>
      <c r="I116" s="316"/>
      <c r="J116" s="284"/>
      <c r="K116" s="128"/>
      <c r="L116" s="128"/>
      <c r="M116" s="128"/>
      <c r="N116" s="128"/>
      <c r="O116" s="128"/>
      <c r="P116" s="128"/>
      <c r="Q116" s="128"/>
      <c r="R116" s="128"/>
    </row>
    <row r="117" spans="3:18" ht="15.75" customHeight="1">
      <c r="C117" s="142"/>
      <c r="G117" s="284"/>
      <c r="H117" s="316"/>
      <c r="I117" s="316"/>
      <c r="J117" s="284"/>
      <c r="K117" s="128"/>
      <c r="L117" s="128"/>
      <c r="M117" s="128"/>
      <c r="N117" s="128"/>
      <c r="O117" s="128"/>
      <c r="P117" s="128"/>
      <c r="Q117" s="128"/>
      <c r="R117" s="128"/>
    </row>
    <row r="118" spans="3:18" ht="15.75" customHeight="1">
      <c r="C118" s="142"/>
      <c r="G118" s="284"/>
      <c r="H118" s="316"/>
      <c r="I118" s="316"/>
      <c r="J118" s="284"/>
      <c r="K118" s="128"/>
      <c r="L118" s="128"/>
      <c r="M118" s="128"/>
      <c r="N118" s="128"/>
      <c r="O118" s="128"/>
      <c r="P118" s="128"/>
      <c r="Q118" s="128"/>
      <c r="R118" s="128"/>
    </row>
    <row r="119" spans="3:18" ht="15.75" customHeight="1">
      <c r="C119" s="142"/>
      <c r="G119" s="284"/>
      <c r="H119" s="316"/>
      <c r="I119" s="316"/>
      <c r="J119" s="284"/>
      <c r="K119" s="128"/>
      <c r="L119" s="128"/>
      <c r="M119" s="128"/>
      <c r="N119" s="128"/>
      <c r="O119" s="128"/>
      <c r="P119" s="128"/>
      <c r="Q119" s="128"/>
      <c r="R119" s="128"/>
    </row>
    <row r="120" spans="3:18" ht="15.75" customHeight="1">
      <c r="C120" s="142"/>
      <c r="G120" s="284"/>
      <c r="H120" s="316"/>
      <c r="I120" s="316"/>
      <c r="J120" s="284"/>
      <c r="K120" s="128"/>
      <c r="L120" s="128"/>
      <c r="M120" s="128"/>
      <c r="N120" s="128"/>
      <c r="O120" s="128"/>
      <c r="P120" s="128"/>
      <c r="Q120" s="128"/>
      <c r="R120" s="128"/>
    </row>
    <row r="121" spans="3:18" ht="15.75" customHeight="1">
      <c r="C121" s="142"/>
      <c r="G121" s="284"/>
      <c r="H121" s="316"/>
      <c r="I121" s="316"/>
      <c r="J121" s="284"/>
      <c r="K121" s="128"/>
      <c r="L121" s="128"/>
      <c r="M121" s="128"/>
      <c r="N121" s="128"/>
      <c r="O121" s="128"/>
      <c r="P121" s="128"/>
      <c r="Q121" s="128"/>
      <c r="R121" s="128"/>
    </row>
    <row r="122" spans="3:18" ht="15.75" customHeight="1">
      <c r="C122" s="142"/>
      <c r="G122" s="284"/>
      <c r="H122" s="316"/>
      <c r="I122" s="316"/>
      <c r="J122" s="284"/>
      <c r="K122" s="128"/>
      <c r="L122" s="128"/>
      <c r="M122" s="128"/>
      <c r="N122" s="128"/>
      <c r="O122" s="128"/>
      <c r="P122" s="128"/>
      <c r="Q122" s="128"/>
      <c r="R122" s="128"/>
    </row>
    <row r="123" spans="3:18" ht="15.75" customHeight="1">
      <c r="C123" s="142"/>
      <c r="G123" s="284"/>
      <c r="H123" s="316"/>
      <c r="I123" s="316"/>
      <c r="J123" s="284"/>
      <c r="K123" s="128"/>
      <c r="L123" s="128"/>
      <c r="M123" s="128"/>
      <c r="N123" s="128"/>
      <c r="O123" s="128"/>
      <c r="P123" s="128"/>
      <c r="Q123" s="128"/>
      <c r="R123" s="128"/>
    </row>
    <row r="124" spans="3:18" ht="15.75" customHeight="1">
      <c r="C124" s="142"/>
      <c r="G124" s="284"/>
      <c r="H124" s="316"/>
      <c r="I124" s="316"/>
      <c r="J124" s="284"/>
      <c r="K124" s="128"/>
      <c r="L124" s="128"/>
      <c r="M124" s="128"/>
      <c r="N124" s="128"/>
      <c r="O124" s="128"/>
      <c r="P124" s="128"/>
      <c r="Q124" s="128"/>
      <c r="R124" s="128"/>
    </row>
    <row r="125" spans="3:18" ht="15.75" customHeight="1">
      <c r="C125" s="142"/>
      <c r="G125" s="284"/>
      <c r="H125" s="316"/>
      <c r="I125" s="316"/>
      <c r="J125" s="284"/>
      <c r="K125" s="128"/>
      <c r="L125" s="128"/>
      <c r="M125" s="128"/>
      <c r="N125" s="128"/>
      <c r="O125" s="128"/>
      <c r="P125" s="128"/>
      <c r="Q125" s="128"/>
      <c r="R125" s="128"/>
    </row>
    <row r="126" spans="3:18" ht="15.75" customHeight="1">
      <c r="C126" s="142"/>
      <c r="G126" s="284"/>
      <c r="H126" s="316"/>
      <c r="I126" s="316"/>
      <c r="J126" s="284"/>
      <c r="K126" s="128"/>
      <c r="L126" s="128"/>
      <c r="M126" s="128"/>
      <c r="N126" s="128"/>
      <c r="O126" s="128"/>
      <c r="P126" s="128"/>
      <c r="Q126" s="128"/>
      <c r="R126" s="128"/>
    </row>
    <row r="127" spans="3:18" ht="15.75" customHeight="1">
      <c r="C127" s="142"/>
      <c r="G127" s="284"/>
      <c r="H127" s="316"/>
      <c r="I127" s="316"/>
      <c r="J127" s="284"/>
      <c r="K127" s="128"/>
      <c r="L127" s="128"/>
      <c r="M127" s="128"/>
      <c r="N127" s="128"/>
      <c r="O127" s="128"/>
      <c r="P127" s="128"/>
      <c r="Q127" s="128"/>
      <c r="R127" s="128"/>
    </row>
    <row r="128" spans="3:18" ht="15.75" customHeight="1">
      <c r="C128" s="142"/>
      <c r="G128" s="284"/>
      <c r="H128" s="316"/>
      <c r="I128" s="316"/>
      <c r="J128" s="284"/>
      <c r="K128" s="128"/>
      <c r="L128" s="128"/>
      <c r="M128" s="128"/>
      <c r="N128" s="128"/>
      <c r="O128" s="128"/>
      <c r="P128" s="128"/>
      <c r="Q128" s="128"/>
      <c r="R128" s="128"/>
    </row>
    <row r="129" spans="3:18" ht="15.75" customHeight="1">
      <c r="C129" s="142"/>
      <c r="G129" s="284"/>
      <c r="H129" s="316"/>
      <c r="I129" s="316"/>
      <c r="J129" s="284"/>
      <c r="K129" s="128"/>
      <c r="L129" s="128"/>
      <c r="M129" s="128"/>
      <c r="N129" s="128"/>
      <c r="O129" s="128"/>
      <c r="P129" s="128"/>
      <c r="Q129" s="128"/>
      <c r="R129" s="128"/>
    </row>
    <row r="130" spans="3:18" ht="15.75" customHeight="1">
      <c r="C130" s="142"/>
      <c r="G130" s="284"/>
      <c r="H130" s="316"/>
      <c r="I130" s="316"/>
      <c r="J130" s="284"/>
      <c r="K130" s="128"/>
      <c r="L130" s="128"/>
      <c r="M130" s="128"/>
      <c r="N130" s="128"/>
      <c r="O130" s="128"/>
      <c r="P130" s="128"/>
      <c r="Q130" s="128"/>
      <c r="R130" s="128"/>
    </row>
    <row r="131" spans="3:18" ht="15.75" customHeight="1">
      <c r="C131" s="142"/>
      <c r="G131" s="284"/>
      <c r="H131" s="316"/>
      <c r="I131" s="316"/>
      <c r="J131" s="284"/>
      <c r="K131" s="128"/>
      <c r="L131" s="128"/>
      <c r="M131" s="128"/>
      <c r="N131" s="128"/>
      <c r="O131" s="128"/>
      <c r="P131" s="128"/>
      <c r="Q131" s="128"/>
      <c r="R131" s="128"/>
    </row>
    <row r="132" spans="3:18" ht="15.75" customHeight="1">
      <c r="C132" s="142"/>
      <c r="G132" s="284"/>
      <c r="H132" s="316"/>
      <c r="I132" s="316"/>
      <c r="J132" s="284"/>
      <c r="K132" s="128"/>
      <c r="L132" s="128"/>
      <c r="M132" s="128"/>
      <c r="N132" s="128"/>
      <c r="O132" s="128"/>
      <c r="P132" s="128"/>
      <c r="Q132" s="128"/>
      <c r="R132" s="128"/>
    </row>
    <row r="133" spans="3:18" ht="15.75" customHeight="1">
      <c r="C133" s="142"/>
      <c r="G133" s="284"/>
      <c r="H133" s="316"/>
      <c r="I133" s="316"/>
      <c r="J133" s="284"/>
      <c r="K133" s="128"/>
      <c r="L133" s="128"/>
      <c r="M133" s="128"/>
      <c r="N133" s="128"/>
      <c r="O133" s="128"/>
      <c r="P133" s="128"/>
      <c r="Q133" s="128"/>
      <c r="R133" s="128"/>
    </row>
    <row r="134" spans="3:18" ht="15.75" customHeight="1">
      <c r="C134" s="142"/>
      <c r="G134" s="284"/>
      <c r="H134" s="316"/>
      <c r="I134" s="316"/>
      <c r="J134" s="284"/>
      <c r="K134" s="128"/>
      <c r="L134" s="128"/>
      <c r="M134" s="128"/>
      <c r="N134" s="128"/>
      <c r="O134" s="128"/>
      <c r="P134" s="128"/>
      <c r="Q134" s="128"/>
      <c r="R134" s="128"/>
    </row>
    <row r="135" spans="3:18" ht="15.75" customHeight="1">
      <c r="C135" s="142"/>
      <c r="G135" s="284"/>
      <c r="H135" s="316"/>
      <c r="I135" s="316"/>
      <c r="J135" s="284"/>
      <c r="K135" s="128"/>
      <c r="L135" s="128"/>
      <c r="M135" s="128"/>
      <c r="N135" s="128"/>
      <c r="O135" s="128"/>
      <c r="P135" s="128"/>
      <c r="Q135" s="128"/>
      <c r="R135" s="128"/>
    </row>
    <row r="136" spans="3:18" ht="15.75" customHeight="1">
      <c r="C136" s="142"/>
      <c r="G136" s="284"/>
      <c r="H136" s="316"/>
      <c r="I136" s="316"/>
      <c r="J136" s="284"/>
      <c r="K136" s="128"/>
      <c r="L136" s="128"/>
      <c r="M136" s="128"/>
      <c r="N136" s="128"/>
      <c r="O136" s="128"/>
      <c r="P136" s="128"/>
      <c r="Q136" s="128"/>
      <c r="R136" s="128"/>
    </row>
    <row r="137" spans="3:18" ht="15.75" customHeight="1">
      <c r="C137" s="142"/>
      <c r="G137" s="284"/>
      <c r="H137" s="316"/>
      <c r="I137" s="316"/>
      <c r="J137" s="284"/>
      <c r="K137" s="128"/>
      <c r="L137" s="128"/>
      <c r="M137" s="128"/>
      <c r="N137" s="128"/>
      <c r="O137" s="128"/>
      <c r="P137" s="128"/>
      <c r="Q137" s="128"/>
      <c r="R137" s="128"/>
    </row>
    <row r="138" spans="3:18" ht="15.75" customHeight="1">
      <c r="C138" s="142"/>
      <c r="G138" s="284"/>
      <c r="H138" s="316"/>
      <c r="I138" s="316"/>
      <c r="J138" s="284"/>
      <c r="K138" s="128"/>
      <c r="L138" s="128"/>
      <c r="M138" s="128"/>
      <c r="N138" s="128"/>
      <c r="O138" s="128"/>
      <c r="P138" s="128"/>
      <c r="Q138" s="128"/>
      <c r="R138" s="128"/>
    </row>
    <row r="139" spans="3:18" ht="15.75" customHeight="1">
      <c r="C139" s="142"/>
      <c r="G139" s="284"/>
      <c r="H139" s="316"/>
      <c r="I139" s="316"/>
      <c r="J139" s="284"/>
      <c r="K139" s="128"/>
      <c r="L139" s="128"/>
      <c r="M139" s="128"/>
      <c r="N139" s="128"/>
      <c r="O139" s="128"/>
      <c r="P139" s="128"/>
      <c r="Q139" s="128"/>
      <c r="R139" s="128"/>
    </row>
    <row r="140" spans="3:18" ht="15.75" customHeight="1">
      <c r="C140" s="142"/>
      <c r="G140" s="284"/>
      <c r="H140" s="316"/>
      <c r="I140" s="316"/>
      <c r="J140" s="284"/>
      <c r="K140" s="128"/>
      <c r="L140" s="128"/>
      <c r="M140" s="128"/>
      <c r="N140" s="128"/>
      <c r="O140" s="128"/>
      <c r="P140" s="128"/>
      <c r="Q140" s="128"/>
      <c r="R140" s="128"/>
    </row>
    <row r="141" spans="3:18" ht="15.75" customHeight="1">
      <c r="C141" s="142"/>
      <c r="G141" s="284"/>
      <c r="H141" s="316"/>
      <c r="I141" s="316"/>
      <c r="J141" s="284"/>
      <c r="K141" s="128"/>
      <c r="L141" s="128"/>
      <c r="M141" s="128"/>
      <c r="N141" s="128"/>
      <c r="O141" s="128"/>
      <c r="P141" s="128"/>
      <c r="Q141" s="128"/>
      <c r="R141" s="128"/>
    </row>
    <row r="142" spans="3:18" ht="15.75" customHeight="1">
      <c r="C142" s="142"/>
      <c r="G142" s="284"/>
      <c r="H142" s="316"/>
      <c r="I142" s="316"/>
      <c r="J142" s="284"/>
      <c r="K142" s="128"/>
      <c r="L142" s="128"/>
      <c r="M142" s="128"/>
      <c r="N142" s="128"/>
      <c r="O142" s="128"/>
      <c r="P142" s="128"/>
      <c r="Q142" s="128"/>
      <c r="R142" s="128"/>
    </row>
    <row r="143" spans="3:18" ht="15.75" customHeight="1">
      <c r="C143" s="142"/>
      <c r="G143" s="284"/>
      <c r="H143" s="316"/>
      <c r="I143" s="316"/>
      <c r="J143" s="284"/>
      <c r="K143" s="128"/>
      <c r="L143" s="128"/>
      <c r="M143" s="128"/>
      <c r="N143" s="128"/>
      <c r="O143" s="128"/>
      <c r="P143" s="128"/>
      <c r="Q143" s="128"/>
      <c r="R143" s="128"/>
    </row>
    <row r="144" spans="3:18" ht="15.75" customHeight="1">
      <c r="C144" s="142"/>
      <c r="G144" s="284"/>
      <c r="H144" s="316"/>
      <c r="I144" s="316"/>
      <c r="J144" s="284"/>
      <c r="K144" s="128"/>
      <c r="L144" s="128"/>
      <c r="M144" s="128"/>
      <c r="N144" s="128"/>
      <c r="O144" s="128"/>
      <c r="P144" s="128"/>
      <c r="Q144" s="128"/>
      <c r="R144" s="128"/>
    </row>
    <row r="145" spans="3:18" ht="15.75" customHeight="1">
      <c r="C145" s="142"/>
      <c r="G145" s="284"/>
      <c r="H145" s="316"/>
      <c r="I145" s="316"/>
      <c r="J145" s="284"/>
      <c r="K145" s="128"/>
      <c r="L145" s="128"/>
      <c r="M145" s="128"/>
      <c r="N145" s="128"/>
      <c r="O145" s="128"/>
      <c r="P145" s="128"/>
      <c r="Q145" s="128"/>
      <c r="R145" s="128"/>
    </row>
    <row r="146" spans="3:18" ht="15.75" customHeight="1">
      <c r="C146" s="142"/>
      <c r="G146" s="284"/>
      <c r="H146" s="316"/>
      <c r="I146" s="316"/>
      <c r="J146" s="284"/>
      <c r="K146" s="128"/>
      <c r="L146" s="128"/>
      <c r="M146" s="128"/>
      <c r="N146" s="128"/>
      <c r="O146" s="128"/>
      <c r="P146" s="128"/>
      <c r="Q146" s="128"/>
      <c r="R146" s="128"/>
    </row>
    <row r="147" spans="3:18" ht="15.75" customHeight="1">
      <c r="C147" s="142"/>
      <c r="G147" s="284"/>
      <c r="H147" s="316"/>
      <c r="I147" s="316"/>
      <c r="J147" s="284"/>
      <c r="K147" s="128"/>
      <c r="L147" s="128"/>
      <c r="M147" s="128"/>
      <c r="N147" s="128"/>
      <c r="O147" s="128"/>
      <c r="P147" s="128"/>
      <c r="Q147" s="128"/>
      <c r="R147" s="128"/>
    </row>
    <row r="148" spans="3:18" ht="15.75" customHeight="1">
      <c r="C148" s="142"/>
      <c r="G148" s="284"/>
      <c r="H148" s="316"/>
      <c r="I148" s="316"/>
      <c r="J148" s="284"/>
      <c r="K148" s="128"/>
      <c r="L148" s="128"/>
      <c r="M148" s="128"/>
      <c r="N148" s="128"/>
      <c r="O148" s="128"/>
      <c r="P148" s="128"/>
      <c r="Q148" s="128"/>
      <c r="R148" s="128"/>
    </row>
    <row r="149" spans="3:18" ht="15.75" customHeight="1">
      <c r="C149" s="142"/>
      <c r="G149" s="284"/>
      <c r="H149" s="316"/>
      <c r="I149" s="316"/>
      <c r="J149" s="284"/>
      <c r="K149" s="128"/>
      <c r="L149" s="128"/>
      <c r="M149" s="128"/>
      <c r="N149" s="128"/>
      <c r="O149" s="128"/>
      <c r="P149" s="128"/>
      <c r="Q149" s="128"/>
      <c r="R149" s="128"/>
    </row>
    <row r="150" spans="3:18" ht="15.75" customHeight="1">
      <c r="C150" s="142"/>
      <c r="G150" s="284"/>
      <c r="H150" s="316"/>
      <c r="I150" s="316"/>
      <c r="J150" s="284"/>
      <c r="K150" s="128"/>
      <c r="L150" s="128"/>
      <c r="M150" s="128"/>
      <c r="N150" s="128"/>
      <c r="O150" s="128"/>
      <c r="P150" s="128"/>
      <c r="Q150" s="128"/>
      <c r="R150" s="128"/>
    </row>
    <row r="151" spans="3:18" ht="15.75" customHeight="1">
      <c r="C151" s="142"/>
      <c r="G151" s="284"/>
      <c r="H151" s="316"/>
      <c r="I151" s="316"/>
      <c r="J151" s="284"/>
      <c r="K151" s="128"/>
      <c r="L151" s="128"/>
      <c r="M151" s="128"/>
      <c r="N151" s="128"/>
      <c r="O151" s="128"/>
      <c r="P151" s="128"/>
      <c r="Q151" s="128"/>
      <c r="R151" s="128"/>
    </row>
    <row r="152" spans="3:18" ht="15.75" customHeight="1">
      <c r="C152" s="142"/>
      <c r="G152" s="284"/>
      <c r="H152" s="316"/>
      <c r="I152" s="316"/>
      <c r="J152" s="284"/>
      <c r="K152" s="128"/>
      <c r="L152" s="128"/>
      <c r="M152" s="128"/>
      <c r="N152" s="128"/>
      <c r="O152" s="128"/>
      <c r="P152" s="128"/>
      <c r="Q152" s="128"/>
      <c r="R152" s="128"/>
    </row>
    <row r="153" spans="3:18" ht="15.75" customHeight="1">
      <c r="C153" s="142"/>
      <c r="G153" s="284"/>
      <c r="H153" s="316"/>
      <c r="I153" s="316"/>
      <c r="J153" s="284"/>
      <c r="K153" s="128"/>
      <c r="L153" s="128"/>
      <c r="M153" s="128"/>
      <c r="N153" s="128"/>
      <c r="O153" s="128"/>
      <c r="P153" s="128"/>
      <c r="Q153" s="128"/>
      <c r="R153" s="128"/>
    </row>
    <row r="154" spans="3:18" ht="15.75" customHeight="1">
      <c r="C154" s="142"/>
      <c r="G154" s="284"/>
      <c r="H154" s="316"/>
      <c r="I154" s="316"/>
      <c r="J154" s="284"/>
      <c r="K154" s="128"/>
      <c r="L154" s="128"/>
      <c r="M154" s="128"/>
      <c r="N154" s="128"/>
      <c r="O154" s="128"/>
      <c r="P154" s="128"/>
      <c r="Q154" s="128"/>
      <c r="R154" s="128"/>
    </row>
    <row r="155" spans="3:18" ht="15.75" customHeight="1">
      <c r="C155" s="142"/>
      <c r="G155" s="284"/>
      <c r="H155" s="316"/>
      <c r="I155" s="316"/>
      <c r="J155" s="284"/>
      <c r="K155" s="128"/>
      <c r="L155" s="128"/>
      <c r="M155" s="128"/>
      <c r="N155" s="128"/>
      <c r="O155" s="128"/>
      <c r="P155" s="128"/>
      <c r="Q155" s="128"/>
      <c r="R155" s="128"/>
    </row>
    <row r="156" spans="3:18" ht="15.75" customHeight="1">
      <c r="C156" s="142"/>
      <c r="G156" s="284"/>
      <c r="H156" s="316"/>
      <c r="I156" s="316"/>
      <c r="J156" s="284"/>
      <c r="K156" s="128"/>
      <c r="L156" s="128"/>
      <c r="M156" s="128"/>
      <c r="N156" s="128"/>
      <c r="O156" s="128"/>
      <c r="P156" s="128"/>
      <c r="Q156" s="128"/>
      <c r="R156" s="128"/>
    </row>
    <row r="157" spans="3:18" ht="15.75" customHeight="1">
      <c r="C157" s="142"/>
      <c r="G157" s="284"/>
      <c r="H157" s="316"/>
      <c r="I157" s="316"/>
      <c r="J157" s="284"/>
      <c r="K157" s="128"/>
      <c r="L157" s="128"/>
      <c r="M157" s="128"/>
      <c r="N157" s="128"/>
      <c r="O157" s="128"/>
      <c r="P157" s="128"/>
      <c r="Q157" s="128"/>
      <c r="R157" s="128"/>
    </row>
    <row r="158" spans="3:18" ht="15.75" customHeight="1">
      <c r="C158" s="142"/>
      <c r="G158" s="284"/>
      <c r="H158" s="316"/>
      <c r="I158" s="316"/>
      <c r="J158" s="284"/>
      <c r="K158" s="128"/>
      <c r="L158" s="128"/>
      <c r="M158" s="128"/>
      <c r="N158" s="128"/>
      <c r="O158" s="128"/>
      <c r="P158" s="128"/>
      <c r="Q158" s="128"/>
      <c r="R158" s="128"/>
    </row>
    <row r="159" spans="3:18" ht="15.75" customHeight="1">
      <c r="C159" s="142"/>
      <c r="G159" s="284"/>
      <c r="H159" s="316"/>
      <c r="I159" s="316"/>
      <c r="J159" s="284"/>
      <c r="K159" s="128"/>
      <c r="L159" s="128"/>
      <c r="M159" s="128"/>
      <c r="N159" s="128"/>
      <c r="O159" s="128"/>
      <c r="P159" s="128"/>
      <c r="Q159" s="128"/>
      <c r="R159" s="128"/>
    </row>
    <row r="160" spans="3:18" ht="15.75" customHeight="1">
      <c r="C160" s="142"/>
      <c r="G160" s="284"/>
      <c r="H160" s="316"/>
      <c r="I160" s="316"/>
      <c r="J160" s="284"/>
      <c r="K160" s="128"/>
      <c r="L160" s="128"/>
      <c r="M160" s="128"/>
      <c r="N160" s="128"/>
      <c r="O160" s="128"/>
      <c r="P160" s="128"/>
      <c r="Q160" s="128"/>
      <c r="R160" s="128"/>
    </row>
    <row r="161" spans="3:18" ht="15.75" customHeight="1">
      <c r="C161" s="142"/>
      <c r="G161" s="284"/>
      <c r="H161" s="316"/>
      <c r="I161" s="316"/>
      <c r="J161" s="284"/>
      <c r="K161" s="128"/>
      <c r="L161" s="128"/>
      <c r="M161" s="128"/>
      <c r="N161" s="128"/>
      <c r="O161" s="128"/>
      <c r="P161" s="128"/>
      <c r="Q161" s="128"/>
      <c r="R161" s="128"/>
    </row>
    <row r="162" spans="3:18" ht="15.75" customHeight="1">
      <c r="C162" s="142"/>
      <c r="G162" s="284"/>
      <c r="H162" s="316"/>
      <c r="I162" s="316"/>
      <c r="J162" s="284"/>
      <c r="K162" s="128"/>
      <c r="L162" s="128"/>
      <c r="M162" s="128"/>
      <c r="N162" s="128"/>
      <c r="O162" s="128"/>
      <c r="P162" s="128"/>
      <c r="Q162" s="128"/>
      <c r="R162" s="128"/>
    </row>
    <row r="163" spans="3:18" ht="15.75" customHeight="1">
      <c r="C163" s="142"/>
      <c r="G163" s="284"/>
      <c r="H163" s="316"/>
      <c r="I163" s="316"/>
      <c r="J163" s="284"/>
      <c r="K163" s="128"/>
      <c r="L163" s="128"/>
      <c r="M163" s="128"/>
      <c r="N163" s="128"/>
      <c r="O163" s="128"/>
      <c r="P163" s="128"/>
      <c r="Q163" s="128"/>
      <c r="R163" s="128"/>
    </row>
    <row r="164" spans="3:18" ht="15.75" customHeight="1">
      <c r="C164" s="142"/>
      <c r="G164" s="284"/>
      <c r="H164" s="316"/>
      <c r="I164" s="316"/>
      <c r="J164" s="284"/>
      <c r="K164" s="128"/>
      <c r="L164" s="128"/>
      <c r="M164" s="128"/>
      <c r="N164" s="128"/>
      <c r="O164" s="128"/>
      <c r="P164" s="128"/>
      <c r="Q164" s="128"/>
      <c r="R164" s="128"/>
    </row>
    <row r="165" spans="3:18" ht="15.75" customHeight="1">
      <c r="C165" s="142"/>
      <c r="G165" s="284"/>
      <c r="H165" s="316"/>
      <c r="I165" s="316"/>
      <c r="J165" s="284"/>
      <c r="K165" s="128"/>
      <c r="L165" s="128"/>
      <c r="M165" s="128"/>
      <c r="N165" s="128"/>
      <c r="O165" s="128"/>
      <c r="P165" s="128"/>
      <c r="Q165" s="128"/>
      <c r="R165" s="128"/>
    </row>
    <row r="166" spans="3:18" ht="15.75" customHeight="1">
      <c r="C166" s="142"/>
      <c r="G166" s="284"/>
      <c r="H166" s="316"/>
      <c r="I166" s="316"/>
      <c r="J166" s="284"/>
      <c r="K166" s="128"/>
      <c r="L166" s="128"/>
      <c r="M166" s="128"/>
      <c r="N166" s="128"/>
      <c r="O166" s="128"/>
      <c r="P166" s="128"/>
      <c r="Q166" s="128"/>
      <c r="R166" s="128"/>
    </row>
    <row r="167" spans="3:18" ht="15.75" customHeight="1">
      <c r="C167" s="142"/>
      <c r="G167" s="284"/>
      <c r="H167" s="316"/>
      <c r="I167" s="316"/>
      <c r="J167" s="284"/>
      <c r="K167" s="128"/>
      <c r="L167" s="128"/>
      <c r="M167" s="128"/>
      <c r="N167" s="128"/>
      <c r="O167" s="128"/>
      <c r="P167" s="128"/>
      <c r="Q167" s="128"/>
      <c r="R167" s="128"/>
    </row>
    <row r="168" spans="3:18" ht="15.75" customHeight="1">
      <c r="C168" s="142"/>
      <c r="G168" s="284"/>
      <c r="H168" s="316"/>
      <c r="I168" s="316"/>
      <c r="J168" s="284"/>
      <c r="K168" s="128"/>
      <c r="L168" s="128"/>
      <c r="M168" s="128"/>
      <c r="N168" s="128"/>
      <c r="O168" s="128"/>
      <c r="P168" s="128"/>
      <c r="Q168" s="128"/>
      <c r="R168" s="128"/>
    </row>
    <row r="169" spans="3:18" ht="15.75" customHeight="1">
      <c r="C169" s="142"/>
      <c r="G169" s="284"/>
      <c r="H169" s="316"/>
      <c r="I169" s="316"/>
      <c r="J169" s="284"/>
      <c r="K169" s="128"/>
      <c r="L169" s="128"/>
      <c r="M169" s="128"/>
      <c r="N169" s="128"/>
      <c r="O169" s="128"/>
      <c r="P169" s="128"/>
      <c r="Q169" s="128"/>
      <c r="R169" s="128"/>
    </row>
    <row r="170" spans="3:18" ht="15.75" customHeight="1">
      <c r="C170" s="142"/>
      <c r="G170" s="284"/>
      <c r="H170" s="316"/>
      <c r="I170" s="316"/>
      <c r="J170" s="284"/>
      <c r="K170" s="128"/>
      <c r="L170" s="128"/>
      <c r="M170" s="128"/>
      <c r="N170" s="128"/>
      <c r="O170" s="128"/>
      <c r="P170" s="128"/>
      <c r="Q170" s="128"/>
      <c r="R170" s="128"/>
    </row>
    <row r="171" spans="3:18" ht="15.75" customHeight="1">
      <c r="C171" s="142"/>
      <c r="G171" s="284"/>
      <c r="H171" s="316"/>
      <c r="I171" s="316"/>
      <c r="J171" s="284"/>
      <c r="K171" s="128"/>
      <c r="L171" s="128"/>
      <c r="M171" s="128"/>
      <c r="N171" s="128"/>
      <c r="O171" s="128"/>
      <c r="P171" s="128"/>
      <c r="Q171" s="128"/>
      <c r="R171" s="128"/>
    </row>
    <row r="172" spans="3:18" ht="15.75" customHeight="1">
      <c r="C172" s="142"/>
      <c r="G172" s="284"/>
      <c r="H172" s="316"/>
      <c r="I172" s="316"/>
      <c r="J172" s="284"/>
      <c r="K172" s="128"/>
      <c r="L172" s="128"/>
      <c r="M172" s="128"/>
      <c r="N172" s="128"/>
      <c r="O172" s="128"/>
      <c r="P172" s="128"/>
      <c r="Q172" s="128"/>
      <c r="R172" s="128"/>
    </row>
    <row r="173" spans="3:18" ht="15.75" customHeight="1">
      <c r="C173" s="142"/>
      <c r="G173" s="284"/>
      <c r="H173" s="316"/>
      <c r="I173" s="316"/>
      <c r="J173" s="284"/>
      <c r="K173" s="128"/>
      <c r="L173" s="128"/>
      <c r="M173" s="128"/>
      <c r="N173" s="128"/>
      <c r="O173" s="128"/>
      <c r="P173" s="128"/>
      <c r="Q173" s="128"/>
      <c r="R173" s="128"/>
    </row>
    <row r="174" spans="3:18" ht="15.75" customHeight="1">
      <c r="C174" s="142"/>
      <c r="G174" s="284"/>
      <c r="H174" s="316"/>
      <c r="I174" s="316"/>
      <c r="J174" s="284"/>
      <c r="K174" s="128"/>
      <c r="L174" s="128"/>
      <c r="M174" s="128"/>
      <c r="N174" s="128"/>
      <c r="O174" s="128"/>
      <c r="P174" s="128"/>
      <c r="Q174" s="128"/>
      <c r="R174" s="128"/>
    </row>
    <row r="175" spans="3:18" ht="15.75" customHeight="1">
      <c r="C175" s="142"/>
      <c r="G175" s="284"/>
      <c r="H175" s="316"/>
      <c r="I175" s="316"/>
      <c r="J175" s="284"/>
      <c r="K175" s="128"/>
      <c r="L175" s="128"/>
      <c r="M175" s="128"/>
      <c r="N175" s="128"/>
      <c r="O175" s="128"/>
      <c r="P175" s="128"/>
      <c r="Q175" s="128"/>
      <c r="R175" s="128"/>
    </row>
    <row r="176" spans="3:18" ht="15.75" customHeight="1">
      <c r="C176" s="142"/>
      <c r="G176" s="284"/>
      <c r="H176" s="316"/>
      <c r="I176" s="316"/>
      <c r="J176" s="284"/>
      <c r="K176" s="128"/>
      <c r="L176" s="128"/>
      <c r="M176" s="128"/>
      <c r="N176" s="128"/>
      <c r="O176" s="128"/>
      <c r="P176" s="128"/>
      <c r="Q176" s="128"/>
      <c r="R176" s="128"/>
    </row>
    <row r="177" spans="3:18" ht="15.75" customHeight="1">
      <c r="C177" s="142"/>
      <c r="G177" s="284"/>
      <c r="H177" s="316"/>
      <c r="I177" s="316"/>
      <c r="J177" s="284"/>
      <c r="K177" s="128"/>
      <c r="L177" s="128"/>
      <c r="M177" s="128"/>
      <c r="N177" s="128"/>
      <c r="O177" s="128"/>
      <c r="P177" s="128"/>
      <c r="Q177" s="128"/>
      <c r="R177" s="128"/>
    </row>
    <row r="178" spans="3:18" ht="15.75" customHeight="1">
      <c r="C178" s="142"/>
      <c r="G178" s="284"/>
      <c r="H178" s="316"/>
      <c r="I178" s="316"/>
      <c r="J178" s="284"/>
      <c r="K178" s="128"/>
      <c r="L178" s="128"/>
      <c r="M178" s="128"/>
      <c r="N178" s="128"/>
      <c r="O178" s="128"/>
      <c r="P178" s="128"/>
      <c r="Q178" s="128"/>
      <c r="R178" s="128"/>
    </row>
    <row r="179" spans="3:18" ht="15.75" customHeight="1">
      <c r="C179" s="142"/>
      <c r="G179" s="284"/>
      <c r="H179" s="316"/>
      <c r="I179" s="316"/>
      <c r="J179" s="284"/>
      <c r="K179" s="128"/>
      <c r="L179" s="128"/>
      <c r="M179" s="128"/>
      <c r="N179" s="128"/>
      <c r="O179" s="128"/>
      <c r="P179" s="128"/>
      <c r="Q179" s="128"/>
      <c r="R179" s="128"/>
    </row>
    <row r="180" spans="3:18" ht="15.75" customHeight="1">
      <c r="C180" s="142"/>
      <c r="G180" s="284"/>
      <c r="H180" s="316"/>
      <c r="I180" s="316"/>
      <c r="J180" s="284"/>
      <c r="K180" s="128"/>
      <c r="L180" s="128"/>
      <c r="M180" s="128"/>
      <c r="N180" s="128"/>
      <c r="O180" s="128"/>
      <c r="P180" s="128"/>
      <c r="Q180" s="128"/>
      <c r="R180" s="128"/>
    </row>
    <row r="181" spans="3:18" ht="15.75" customHeight="1">
      <c r="C181" s="142"/>
      <c r="G181" s="284"/>
      <c r="H181" s="316"/>
      <c r="I181" s="316"/>
      <c r="J181" s="284"/>
      <c r="K181" s="128"/>
      <c r="L181" s="128"/>
      <c r="M181" s="128"/>
      <c r="N181" s="128"/>
      <c r="O181" s="128"/>
      <c r="P181" s="128"/>
      <c r="Q181" s="128"/>
      <c r="R181" s="128"/>
    </row>
    <row r="182" spans="3:18" ht="15.75" customHeight="1">
      <c r="C182" s="142"/>
      <c r="G182" s="284"/>
      <c r="H182" s="316"/>
      <c r="I182" s="316"/>
      <c r="J182" s="284"/>
      <c r="K182" s="128"/>
      <c r="L182" s="128"/>
      <c r="M182" s="128"/>
      <c r="N182" s="128"/>
      <c r="O182" s="128"/>
      <c r="P182" s="128"/>
      <c r="Q182" s="128"/>
      <c r="R182" s="128"/>
    </row>
    <row r="183" spans="3:18" ht="15.75" customHeight="1">
      <c r="C183" s="142"/>
      <c r="G183" s="284"/>
      <c r="H183" s="316"/>
      <c r="I183" s="316"/>
      <c r="J183" s="284"/>
      <c r="K183" s="128"/>
      <c r="L183" s="128"/>
      <c r="M183" s="128"/>
      <c r="N183" s="128"/>
      <c r="O183" s="128"/>
      <c r="P183" s="128"/>
      <c r="Q183" s="128"/>
      <c r="R183" s="128"/>
    </row>
    <row r="184" spans="3:18" ht="15.75" customHeight="1">
      <c r="C184" s="142"/>
      <c r="G184" s="284"/>
      <c r="H184" s="316"/>
      <c r="I184" s="316"/>
      <c r="J184" s="284"/>
      <c r="K184" s="128"/>
      <c r="L184" s="128"/>
      <c r="M184" s="128"/>
      <c r="N184" s="128"/>
      <c r="O184" s="128"/>
      <c r="P184" s="128"/>
      <c r="Q184" s="128"/>
      <c r="R184" s="128"/>
    </row>
    <row r="185" spans="3:18" ht="15.75" customHeight="1">
      <c r="C185" s="142"/>
      <c r="G185" s="284"/>
      <c r="H185" s="316"/>
      <c r="I185" s="316"/>
      <c r="J185" s="284"/>
      <c r="K185" s="128"/>
      <c r="L185" s="128"/>
      <c r="M185" s="128"/>
      <c r="N185" s="128"/>
      <c r="O185" s="128"/>
      <c r="P185" s="128"/>
      <c r="Q185" s="128"/>
      <c r="R185" s="128"/>
    </row>
    <row r="186" spans="3:18" ht="15.75" customHeight="1">
      <c r="C186" s="142"/>
      <c r="G186" s="284"/>
      <c r="H186" s="316"/>
      <c r="I186" s="316"/>
      <c r="J186" s="284"/>
      <c r="K186" s="128"/>
      <c r="L186" s="128"/>
      <c r="M186" s="128"/>
      <c r="N186" s="128"/>
      <c r="O186" s="128"/>
      <c r="P186" s="128"/>
      <c r="Q186" s="128"/>
      <c r="R186" s="128"/>
    </row>
    <row r="187" spans="3:18" ht="15.75" customHeight="1">
      <c r="C187" s="142"/>
      <c r="G187" s="284"/>
      <c r="H187" s="316"/>
      <c r="I187" s="316"/>
      <c r="J187" s="284"/>
      <c r="K187" s="128"/>
      <c r="L187" s="128"/>
      <c r="M187" s="128"/>
      <c r="N187" s="128"/>
      <c r="O187" s="128"/>
      <c r="P187" s="128"/>
      <c r="Q187" s="128"/>
      <c r="R187" s="128"/>
    </row>
    <row r="188" spans="3:18" ht="15.75" customHeight="1">
      <c r="C188" s="142"/>
      <c r="G188" s="284"/>
      <c r="H188" s="316"/>
      <c r="I188" s="316"/>
      <c r="J188" s="284"/>
      <c r="K188" s="128"/>
      <c r="L188" s="128"/>
      <c r="M188" s="128"/>
      <c r="N188" s="128"/>
      <c r="O188" s="128"/>
      <c r="P188" s="128"/>
      <c r="Q188" s="128"/>
      <c r="R188" s="128"/>
    </row>
    <row r="189" spans="3:18" ht="15.75" customHeight="1">
      <c r="C189" s="142"/>
      <c r="G189" s="284"/>
      <c r="H189" s="316"/>
      <c r="I189" s="316"/>
      <c r="J189" s="284"/>
      <c r="K189" s="128"/>
      <c r="L189" s="128"/>
      <c r="M189" s="128"/>
      <c r="N189" s="128"/>
      <c r="O189" s="128"/>
      <c r="P189" s="128"/>
      <c r="Q189" s="128"/>
      <c r="R189" s="128"/>
    </row>
    <row r="190" spans="3:18" ht="15.75" customHeight="1">
      <c r="C190" s="142"/>
      <c r="G190" s="284"/>
      <c r="H190" s="316"/>
      <c r="I190" s="316"/>
      <c r="J190" s="284"/>
      <c r="K190" s="128"/>
      <c r="L190" s="128"/>
      <c r="M190" s="128"/>
      <c r="N190" s="128"/>
      <c r="O190" s="128"/>
      <c r="P190" s="128"/>
      <c r="Q190" s="128"/>
      <c r="R190" s="128"/>
    </row>
    <row r="191" spans="3:18" ht="15.75" customHeight="1">
      <c r="C191" s="142"/>
      <c r="G191" s="284"/>
      <c r="H191" s="316"/>
      <c r="I191" s="316"/>
      <c r="J191" s="284"/>
      <c r="K191" s="128"/>
      <c r="L191" s="128"/>
      <c r="M191" s="128"/>
      <c r="N191" s="128"/>
      <c r="O191" s="128"/>
      <c r="P191" s="128"/>
      <c r="Q191" s="128"/>
      <c r="R191" s="128"/>
    </row>
    <row r="192" spans="3:18" ht="15.75" customHeight="1">
      <c r="C192" s="142"/>
      <c r="G192" s="284"/>
      <c r="H192" s="316"/>
      <c r="I192" s="316"/>
      <c r="J192" s="284"/>
      <c r="K192" s="128"/>
      <c r="L192" s="128"/>
      <c r="M192" s="128"/>
      <c r="N192" s="128"/>
      <c r="O192" s="128"/>
      <c r="P192" s="128"/>
      <c r="Q192" s="128"/>
      <c r="R192" s="128"/>
    </row>
    <row r="193" spans="3:18" ht="15.75" customHeight="1">
      <c r="C193" s="142"/>
      <c r="G193" s="284"/>
      <c r="H193" s="316"/>
      <c r="I193" s="316"/>
      <c r="J193" s="284"/>
      <c r="K193" s="128"/>
      <c r="L193" s="128"/>
      <c r="M193" s="128"/>
      <c r="N193" s="128"/>
      <c r="O193" s="128"/>
      <c r="P193" s="128"/>
      <c r="Q193" s="128"/>
      <c r="R193" s="128"/>
    </row>
    <row r="194" spans="3:18" ht="15.75" customHeight="1">
      <c r="C194" s="142"/>
      <c r="G194" s="284"/>
      <c r="H194" s="316"/>
      <c r="I194" s="316"/>
      <c r="J194" s="284"/>
      <c r="K194" s="128"/>
      <c r="L194" s="128"/>
      <c r="M194" s="128"/>
      <c r="N194" s="128"/>
      <c r="O194" s="128"/>
      <c r="P194" s="128"/>
      <c r="Q194" s="128"/>
      <c r="R194" s="128"/>
    </row>
    <row r="195" spans="3:18" ht="15.75" customHeight="1">
      <c r="C195" s="142"/>
      <c r="G195" s="284"/>
      <c r="H195" s="316"/>
      <c r="I195" s="316"/>
      <c r="J195" s="284"/>
      <c r="K195" s="128"/>
      <c r="L195" s="128"/>
      <c r="M195" s="128"/>
      <c r="N195" s="128"/>
      <c r="O195" s="128"/>
      <c r="P195" s="128"/>
      <c r="Q195" s="128"/>
      <c r="R195" s="128"/>
    </row>
    <row r="196" spans="3:18" ht="15.75" customHeight="1">
      <c r="C196" s="142"/>
      <c r="G196" s="284"/>
      <c r="H196" s="316"/>
      <c r="I196" s="316"/>
      <c r="J196" s="284"/>
      <c r="K196" s="128"/>
      <c r="L196" s="128"/>
      <c r="M196" s="128"/>
      <c r="N196" s="128"/>
      <c r="O196" s="128"/>
      <c r="P196" s="128"/>
      <c r="Q196" s="128"/>
      <c r="R196" s="128"/>
    </row>
    <row r="197" spans="3:18" ht="15.75" customHeight="1">
      <c r="C197" s="142"/>
      <c r="G197" s="284"/>
      <c r="H197" s="316"/>
      <c r="I197" s="316"/>
      <c r="J197" s="284"/>
      <c r="K197" s="128"/>
      <c r="L197" s="128"/>
      <c r="M197" s="128"/>
      <c r="N197" s="128"/>
      <c r="O197" s="128"/>
      <c r="P197" s="128"/>
      <c r="Q197" s="128"/>
      <c r="R197" s="128"/>
    </row>
    <row r="198" spans="3:18" ht="15.75" customHeight="1">
      <c r="C198" s="142"/>
      <c r="G198" s="284"/>
      <c r="H198" s="316"/>
      <c r="I198" s="316"/>
      <c r="J198" s="284"/>
      <c r="K198" s="128"/>
      <c r="L198" s="128"/>
      <c r="M198" s="128"/>
      <c r="N198" s="128"/>
      <c r="O198" s="128"/>
      <c r="P198" s="128"/>
      <c r="Q198" s="128"/>
      <c r="R198" s="128"/>
    </row>
    <row r="199" spans="3:18" ht="15.75" customHeight="1">
      <c r="C199" s="142"/>
      <c r="G199" s="284"/>
      <c r="H199" s="316"/>
      <c r="I199" s="316"/>
      <c r="J199" s="284"/>
      <c r="K199" s="128"/>
      <c r="L199" s="128"/>
      <c r="M199" s="128"/>
      <c r="N199" s="128"/>
      <c r="O199" s="128"/>
      <c r="P199" s="128"/>
      <c r="Q199" s="128"/>
      <c r="R199" s="128"/>
    </row>
    <row r="200" spans="3:18" ht="15.75" customHeight="1">
      <c r="C200" s="142"/>
      <c r="G200" s="284"/>
      <c r="H200" s="316"/>
      <c r="I200" s="316"/>
      <c r="J200" s="284"/>
      <c r="K200" s="128"/>
      <c r="L200" s="128"/>
      <c r="M200" s="128"/>
      <c r="N200" s="128"/>
      <c r="O200" s="128"/>
      <c r="P200" s="128"/>
      <c r="Q200" s="128"/>
      <c r="R200" s="128"/>
    </row>
    <row r="201" spans="3:18" ht="15.75" customHeight="1">
      <c r="C201" s="142"/>
      <c r="G201" s="284"/>
      <c r="H201" s="316"/>
      <c r="I201" s="316"/>
      <c r="J201" s="284"/>
      <c r="K201" s="128"/>
      <c r="L201" s="128"/>
      <c r="M201" s="128"/>
      <c r="N201" s="128"/>
      <c r="O201" s="128"/>
      <c r="P201" s="128"/>
      <c r="Q201" s="128"/>
      <c r="R201" s="128"/>
    </row>
    <row r="202" spans="3:18" ht="15.75" customHeight="1">
      <c r="C202" s="142"/>
      <c r="G202" s="284"/>
      <c r="H202" s="316"/>
      <c r="I202" s="316"/>
      <c r="J202" s="284"/>
      <c r="K202" s="128"/>
      <c r="L202" s="128"/>
      <c r="M202" s="128"/>
      <c r="N202" s="128"/>
      <c r="O202" s="128"/>
      <c r="P202" s="128"/>
      <c r="Q202" s="128"/>
      <c r="R202" s="128"/>
    </row>
    <row r="203" spans="3:18" ht="15.75" customHeight="1">
      <c r="C203" s="142"/>
      <c r="G203" s="284"/>
      <c r="H203" s="316"/>
      <c r="I203" s="316"/>
      <c r="J203" s="284"/>
      <c r="K203" s="128"/>
      <c r="L203" s="128"/>
      <c r="M203" s="128"/>
      <c r="N203" s="128"/>
      <c r="O203" s="128"/>
      <c r="P203" s="128"/>
      <c r="Q203" s="128"/>
      <c r="R203" s="128"/>
    </row>
    <row r="204" spans="3:18" ht="15.75" customHeight="1">
      <c r="C204" s="142"/>
      <c r="G204" s="284"/>
      <c r="H204" s="316"/>
      <c r="I204" s="316"/>
      <c r="J204" s="284"/>
      <c r="K204" s="128"/>
      <c r="L204" s="128"/>
      <c r="M204" s="128"/>
      <c r="N204" s="128"/>
      <c r="O204" s="128"/>
      <c r="P204" s="128"/>
      <c r="Q204" s="128"/>
      <c r="R204" s="128"/>
    </row>
    <row r="205" spans="3:18" ht="15.75" customHeight="1">
      <c r="C205" s="142"/>
      <c r="G205" s="284"/>
      <c r="H205" s="316"/>
      <c r="I205" s="316"/>
      <c r="J205" s="284"/>
      <c r="K205" s="128"/>
      <c r="L205" s="128"/>
      <c r="M205" s="128"/>
      <c r="N205" s="128"/>
      <c r="O205" s="128"/>
      <c r="P205" s="128"/>
      <c r="Q205" s="128"/>
      <c r="R205" s="128"/>
    </row>
    <row r="206" spans="3:18" ht="15.75" customHeight="1">
      <c r="C206" s="142"/>
      <c r="G206" s="284"/>
      <c r="H206" s="316"/>
      <c r="I206" s="316"/>
      <c r="J206" s="284"/>
      <c r="K206" s="128"/>
      <c r="L206" s="128"/>
      <c r="M206" s="128"/>
      <c r="N206" s="128"/>
      <c r="O206" s="128"/>
      <c r="P206" s="128"/>
      <c r="Q206" s="128"/>
      <c r="R206" s="128"/>
    </row>
    <row r="207" spans="3:18" ht="15.75" customHeight="1">
      <c r="C207" s="142"/>
      <c r="G207" s="284"/>
      <c r="H207" s="316"/>
      <c r="I207" s="316"/>
      <c r="J207" s="284"/>
      <c r="K207" s="128"/>
      <c r="L207" s="128"/>
      <c r="M207" s="128"/>
      <c r="N207" s="128"/>
      <c r="O207" s="128"/>
      <c r="P207" s="128"/>
      <c r="Q207" s="128"/>
      <c r="R207" s="128"/>
    </row>
    <row r="208" spans="3:18" ht="15.75" customHeight="1">
      <c r="C208" s="142"/>
      <c r="G208" s="284"/>
      <c r="H208" s="316"/>
      <c r="I208" s="316"/>
      <c r="J208" s="284"/>
      <c r="K208" s="128"/>
      <c r="L208" s="128"/>
      <c r="M208" s="128"/>
      <c r="N208" s="128"/>
      <c r="O208" s="128"/>
      <c r="P208" s="128"/>
      <c r="Q208" s="128"/>
      <c r="R208" s="128"/>
    </row>
    <row r="209" spans="3:18" ht="15.75" customHeight="1">
      <c r="C209" s="142"/>
      <c r="G209" s="284"/>
      <c r="H209" s="316"/>
      <c r="I209" s="316"/>
      <c r="J209" s="284"/>
      <c r="K209" s="128"/>
      <c r="L209" s="128"/>
      <c r="M209" s="128"/>
      <c r="N209" s="128"/>
      <c r="O209" s="128"/>
      <c r="P209" s="128"/>
      <c r="Q209" s="128"/>
      <c r="R209" s="128"/>
    </row>
    <row r="210" spans="3:18" ht="15.75" customHeight="1">
      <c r="C210" s="142"/>
      <c r="G210" s="284"/>
      <c r="H210" s="316"/>
      <c r="I210" s="316"/>
      <c r="J210" s="284"/>
      <c r="K210" s="128"/>
      <c r="L210" s="128"/>
      <c r="M210" s="128"/>
      <c r="N210" s="128"/>
      <c r="O210" s="128"/>
      <c r="P210" s="128"/>
      <c r="Q210" s="128"/>
      <c r="R210" s="128"/>
    </row>
    <row r="211" spans="3:18" ht="15.75" customHeight="1">
      <c r="C211" s="142"/>
      <c r="G211" s="284"/>
      <c r="H211" s="316"/>
      <c r="I211" s="316"/>
      <c r="J211" s="284"/>
      <c r="K211" s="128"/>
      <c r="L211" s="128"/>
      <c r="M211" s="128"/>
      <c r="N211" s="128"/>
      <c r="O211" s="128"/>
      <c r="P211" s="128"/>
      <c r="Q211" s="128"/>
      <c r="R211" s="128"/>
    </row>
    <row r="212" spans="3:18" ht="15.75" customHeight="1">
      <c r="C212" s="142"/>
      <c r="G212" s="284"/>
      <c r="H212" s="316"/>
      <c r="I212" s="316"/>
      <c r="J212" s="284"/>
      <c r="K212" s="128"/>
      <c r="L212" s="128"/>
      <c r="M212" s="128"/>
      <c r="N212" s="128"/>
      <c r="O212" s="128"/>
      <c r="P212" s="128"/>
      <c r="Q212" s="128"/>
      <c r="R212" s="128"/>
    </row>
    <row r="213" spans="3:18" ht="15.75" customHeight="1">
      <c r="C213" s="142"/>
      <c r="G213" s="284"/>
      <c r="H213" s="316"/>
      <c r="I213" s="316"/>
      <c r="J213" s="284"/>
      <c r="K213" s="128"/>
      <c r="L213" s="128"/>
      <c r="M213" s="128"/>
      <c r="N213" s="128"/>
      <c r="O213" s="128"/>
      <c r="P213" s="128"/>
      <c r="Q213" s="128"/>
      <c r="R213" s="128"/>
    </row>
    <row r="214" spans="3:18" ht="15.75" customHeight="1">
      <c r="C214" s="142"/>
      <c r="G214" s="284"/>
      <c r="H214" s="316"/>
      <c r="I214" s="316"/>
      <c r="J214" s="284"/>
      <c r="K214" s="128"/>
      <c r="L214" s="128"/>
      <c r="M214" s="128"/>
      <c r="N214" s="128"/>
      <c r="O214" s="128"/>
      <c r="P214" s="128"/>
      <c r="Q214" s="128"/>
      <c r="R214" s="128"/>
    </row>
    <row r="215" spans="3:18" ht="15.75" customHeight="1">
      <c r="C215" s="142"/>
      <c r="G215" s="284"/>
      <c r="H215" s="316"/>
      <c r="I215" s="316"/>
      <c r="J215" s="284"/>
      <c r="K215" s="128"/>
      <c r="L215" s="128"/>
      <c r="M215" s="128"/>
      <c r="N215" s="128"/>
      <c r="O215" s="128"/>
      <c r="P215" s="128"/>
      <c r="Q215" s="128"/>
      <c r="R215" s="128"/>
    </row>
    <row r="216" spans="3:18" ht="15.75" customHeight="1">
      <c r="C216" s="142"/>
      <c r="G216" s="284"/>
      <c r="H216" s="316"/>
      <c r="I216" s="316"/>
      <c r="J216" s="284"/>
      <c r="K216" s="128"/>
      <c r="L216" s="128"/>
      <c r="M216" s="128"/>
      <c r="N216" s="128"/>
      <c r="O216" s="128"/>
      <c r="P216" s="128"/>
      <c r="Q216" s="128"/>
      <c r="R216" s="128"/>
    </row>
    <row r="217" spans="3:18" ht="15.75" customHeight="1">
      <c r="C217" s="142"/>
      <c r="G217" s="284"/>
      <c r="H217" s="316"/>
      <c r="I217" s="316"/>
      <c r="J217" s="284"/>
      <c r="K217" s="128"/>
      <c r="L217" s="128"/>
      <c r="M217" s="128"/>
      <c r="N217" s="128"/>
      <c r="O217" s="128"/>
      <c r="P217" s="128"/>
      <c r="Q217" s="128"/>
      <c r="R217" s="128"/>
    </row>
    <row r="218" spans="3:18" ht="15.75" customHeight="1">
      <c r="C218" s="142"/>
      <c r="G218" s="284"/>
      <c r="H218" s="316"/>
      <c r="I218" s="316"/>
      <c r="J218" s="284"/>
      <c r="K218" s="128"/>
      <c r="L218" s="128"/>
      <c r="M218" s="128"/>
      <c r="N218" s="128"/>
      <c r="O218" s="128"/>
      <c r="P218" s="128"/>
      <c r="Q218" s="128"/>
      <c r="R218" s="128"/>
    </row>
    <row r="219" spans="3:18" ht="15.75" customHeight="1">
      <c r="C219" s="142"/>
      <c r="G219" s="284"/>
      <c r="H219" s="316"/>
      <c r="I219" s="316"/>
      <c r="J219" s="284"/>
      <c r="K219" s="128"/>
      <c r="L219" s="128"/>
      <c r="M219" s="128"/>
      <c r="N219" s="128"/>
      <c r="O219" s="128"/>
      <c r="P219" s="128"/>
      <c r="Q219" s="128"/>
      <c r="R219" s="128"/>
    </row>
    <row r="220" spans="3:18" ht="15.75" customHeight="1">
      <c r="C220" s="142"/>
      <c r="G220" s="284"/>
      <c r="H220" s="284"/>
      <c r="I220" s="284"/>
      <c r="J220" s="284"/>
      <c r="K220" s="128"/>
      <c r="L220" s="128"/>
      <c r="M220" s="128"/>
      <c r="N220" s="128"/>
      <c r="O220" s="128"/>
      <c r="P220" s="128"/>
      <c r="Q220" s="128"/>
      <c r="R220" s="128"/>
    </row>
    <row r="221" spans="3:18" ht="15.75" customHeight="1"/>
    <row r="222" spans="3:18" ht="15.75" customHeight="1"/>
    <row r="223" spans="3:18" ht="15.75" customHeight="1"/>
    <row r="224" spans="3:1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A10:A11"/>
    <mergeCell ref="B10:E11"/>
    <mergeCell ref="B9:E9"/>
    <mergeCell ref="B12:E12"/>
    <mergeCell ref="A13:A14"/>
    <mergeCell ref="B13:E14"/>
    <mergeCell ref="G1:J220"/>
    <mergeCell ref="A2:F4"/>
    <mergeCell ref="A5:F5"/>
    <mergeCell ref="B6:E6"/>
    <mergeCell ref="B8:E8"/>
    <mergeCell ref="F10:F11"/>
    <mergeCell ref="F16:F17"/>
    <mergeCell ref="F13:F14"/>
    <mergeCell ref="A15:F15"/>
    <mergeCell ref="A16:A17"/>
    <mergeCell ref="B16:E17"/>
    <mergeCell ref="A1:F1"/>
  </mergeCells>
  <pageMargins left="0" right="0" top="0" bottom="0"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FF"/>
    <outlinePr summaryBelow="0" summaryRight="0"/>
    <pageSetUpPr fitToPage="1"/>
  </sheetPr>
  <dimension ref="A1:Z1002"/>
  <sheetViews>
    <sheetView showGridLines="0" topLeftCell="A46" workbookViewId="0">
      <selection activeCell="A37" sqref="A37:H37"/>
    </sheetView>
  </sheetViews>
  <sheetFormatPr defaultColWidth="12.59765625" defaultRowHeight="15" customHeight="1"/>
  <cols>
    <col min="1" max="1" width="19.69921875" customWidth="1"/>
    <col min="2" max="2" width="30" customWidth="1"/>
    <col min="3" max="8" width="12.69921875" customWidth="1"/>
  </cols>
  <sheetData>
    <row r="1" spans="1:23" ht="35.25" customHeight="1">
      <c r="A1" s="370" t="s">
        <v>92</v>
      </c>
      <c r="B1" s="308"/>
      <c r="C1" s="308"/>
      <c r="D1" s="308"/>
      <c r="E1" s="308"/>
      <c r="F1" s="308"/>
      <c r="G1" s="308"/>
      <c r="H1" s="332"/>
      <c r="I1" s="6"/>
      <c r="J1" s="6"/>
      <c r="K1" s="6"/>
      <c r="L1" s="6"/>
      <c r="M1" s="6"/>
      <c r="N1" s="6"/>
      <c r="O1" s="6"/>
      <c r="P1" s="6"/>
      <c r="Q1" s="6"/>
      <c r="R1" s="6"/>
      <c r="S1" s="6"/>
      <c r="T1" s="6"/>
      <c r="U1" s="6"/>
      <c r="V1" s="6"/>
      <c r="W1" s="6"/>
    </row>
    <row r="2" spans="1:23" ht="13.8">
      <c r="A2" s="371" t="s">
        <v>93</v>
      </c>
      <c r="B2" s="327"/>
      <c r="C2" s="327"/>
      <c r="D2" s="327"/>
      <c r="E2" s="327"/>
      <c r="F2" s="327"/>
      <c r="G2" s="327"/>
      <c r="H2" s="328"/>
    </row>
    <row r="3" spans="1:23" ht="13.8">
      <c r="A3" s="372"/>
      <c r="B3" s="338"/>
      <c r="C3" s="338"/>
      <c r="D3" s="338"/>
      <c r="E3" s="338"/>
      <c r="F3" s="338"/>
      <c r="G3" s="338"/>
      <c r="H3" s="339"/>
    </row>
    <row r="4" spans="1:23" ht="31.2">
      <c r="A4" s="15" t="s">
        <v>94</v>
      </c>
      <c r="B4" s="16" t="s">
        <v>95</v>
      </c>
      <c r="C4" s="373" t="s">
        <v>96</v>
      </c>
      <c r="D4" s="308"/>
      <c r="E4" s="308"/>
      <c r="F4" s="308"/>
      <c r="G4" s="308"/>
      <c r="H4" s="332"/>
    </row>
    <row r="5" spans="1:23" ht="13.8">
      <c r="A5" s="374" t="s">
        <v>97</v>
      </c>
      <c r="B5" s="338"/>
      <c r="C5" s="338"/>
      <c r="D5" s="338"/>
      <c r="E5" s="338"/>
      <c r="F5" s="338"/>
      <c r="G5" s="338"/>
      <c r="H5" s="339"/>
    </row>
    <row r="6" spans="1:23">
      <c r="A6" s="375"/>
      <c r="B6" s="143" t="s">
        <v>98</v>
      </c>
      <c r="C6" s="365" t="s">
        <v>99</v>
      </c>
      <c r="D6" s="338"/>
      <c r="E6" s="338"/>
      <c r="F6" s="338"/>
      <c r="G6" s="338"/>
      <c r="H6" s="339"/>
    </row>
    <row r="7" spans="1:23">
      <c r="A7" s="376"/>
      <c r="B7" s="143" t="s">
        <v>100</v>
      </c>
      <c r="C7" s="365" t="s">
        <v>101</v>
      </c>
      <c r="D7" s="338"/>
      <c r="E7" s="338"/>
      <c r="F7" s="338"/>
      <c r="G7" s="338"/>
      <c r="H7" s="339"/>
    </row>
    <row r="8" spans="1:23" ht="30">
      <c r="A8" s="376"/>
      <c r="B8" s="143" t="s">
        <v>102</v>
      </c>
      <c r="C8" s="365" t="s">
        <v>103</v>
      </c>
      <c r="D8" s="338"/>
      <c r="E8" s="338"/>
      <c r="F8" s="338"/>
      <c r="G8" s="338"/>
      <c r="H8" s="339"/>
    </row>
    <row r="9" spans="1:23" ht="30">
      <c r="A9" s="376"/>
      <c r="B9" s="144" t="s">
        <v>104</v>
      </c>
      <c r="C9" s="365" t="s">
        <v>105</v>
      </c>
      <c r="D9" s="338"/>
      <c r="E9" s="338"/>
      <c r="F9" s="338"/>
      <c r="G9" s="338"/>
      <c r="H9" s="339"/>
    </row>
    <row r="10" spans="1:23">
      <c r="A10" s="376"/>
      <c r="B10" s="143" t="s">
        <v>106</v>
      </c>
      <c r="C10" s="380" t="s">
        <v>107</v>
      </c>
      <c r="D10" s="338"/>
      <c r="E10" s="338"/>
      <c r="F10" s="338"/>
      <c r="G10" s="338"/>
      <c r="H10" s="339"/>
    </row>
    <row r="11" spans="1:23">
      <c r="A11" s="377"/>
      <c r="B11" s="145" t="s">
        <v>108</v>
      </c>
      <c r="C11" s="381" t="s">
        <v>109</v>
      </c>
      <c r="D11" s="284"/>
      <c r="E11" s="284"/>
      <c r="F11" s="284"/>
      <c r="G11" s="284"/>
      <c r="H11" s="367"/>
    </row>
    <row r="12" spans="1:23">
      <c r="A12" s="146"/>
      <c r="B12" s="17" t="s">
        <v>110</v>
      </c>
      <c r="C12" s="382" t="s">
        <v>111</v>
      </c>
      <c r="D12" s="308"/>
      <c r="E12" s="308"/>
      <c r="F12" s="308"/>
      <c r="G12" s="308"/>
      <c r="H12" s="332"/>
    </row>
    <row r="13" spans="1:23" ht="13.8">
      <c r="A13" s="374" t="s">
        <v>112</v>
      </c>
      <c r="B13" s="338"/>
      <c r="C13" s="338"/>
      <c r="D13" s="338"/>
      <c r="E13" s="338"/>
      <c r="F13" s="338"/>
      <c r="G13" s="338"/>
      <c r="H13" s="339"/>
    </row>
    <row r="14" spans="1:23">
      <c r="A14" s="375"/>
      <c r="B14" s="143" t="s">
        <v>113</v>
      </c>
      <c r="C14" s="365" t="s">
        <v>114</v>
      </c>
      <c r="D14" s="338"/>
      <c r="E14" s="338"/>
      <c r="F14" s="338"/>
      <c r="G14" s="338"/>
      <c r="H14" s="339"/>
    </row>
    <row r="15" spans="1:23" ht="30">
      <c r="A15" s="376"/>
      <c r="B15" s="143" t="s">
        <v>115</v>
      </c>
      <c r="C15" s="359" t="s">
        <v>116</v>
      </c>
      <c r="D15" s="338"/>
      <c r="E15" s="338"/>
      <c r="F15" s="338"/>
      <c r="G15" s="338"/>
      <c r="H15" s="339"/>
    </row>
    <row r="16" spans="1:23">
      <c r="A16" s="376"/>
      <c r="B16" s="143" t="s">
        <v>117</v>
      </c>
      <c r="C16" s="359" t="s">
        <v>118</v>
      </c>
      <c r="D16" s="338"/>
      <c r="E16" s="338"/>
      <c r="F16" s="338"/>
      <c r="G16" s="338"/>
      <c r="H16" s="339"/>
    </row>
    <row r="17" spans="1:8">
      <c r="A17" s="376"/>
      <c r="B17" s="143" t="s">
        <v>119</v>
      </c>
      <c r="C17" s="365" t="s">
        <v>120</v>
      </c>
      <c r="D17" s="338"/>
      <c r="E17" s="338"/>
      <c r="F17" s="338"/>
      <c r="G17" s="338"/>
      <c r="H17" s="339"/>
    </row>
    <row r="18" spans="1:8" ht="30">
      <c r="A18" s="377"/>
      <c r="B18" s="143" t="s">
        <v>121</v>
      </c>
      <c r="C18" s="365" t="s">
        <v>122</v>
      </c>
      <c r="D18" s="338"/>
      <c r="E18" s="338"/>
      <c r="F18" s="338"/>
      <c r="G18" s="338"/>
      <c r="H18" s="339"/>
    </row>
    <row r="19" spans="1:8" ht="13.8">
      <c r="A19" s="374" t="s">
        <v>123</v>
      </c>
      <c r="B19" s="338"/>
      <c r="C19" s="338"/>
      <c r="D19" s="338"/>
      <c r="E19" s="338"/>
      <c r="F19" s="338"/>
      <c r="G19" s="338"/>
      <c r="H19" s="339"/>
    </row>
    <row r="20" spans="1:8">
      <c r="A20" s="375"/>
      <c r="B20" s="147" t="s">
        <v>119</v>
      </c>
      <c r="C20" s="365" t="s">
        <v>124</v>
      </c>
      <c r="D20" s="338"/>
      <c r="E20" s="338"/>
      <c r="F20" s="338"/>
      <c r="G20" s="338"/>
      <c r="H20" s="339"/>
    </row>
    <row r="21" spans="1:8" ht="15.75" customHeight="1">
      <c r="A21" s="376"/>
      <c r="B21" s="143" t="s">
        <v>125</v>
      </c>
      <c r="C21" s="359" t="s">
        <v>126</v>
      </c>
      <c r="D21" s="338"/>
      <c r="E21" s="338"/>
      <c r="F21" s="338"/>
      <c r="G21" s="338"/>
      <c r="H21" s="339"/>
    </row>
    <row r="22" spans="1:8" ht="15.75" customHeight="1">
      <c r="A22" s="376"/>
      <c r="B22" s="143" t="s">
        <v>29</v>
      </c>
      <c r="C22" s="365" t="s">
        <v>127</v>
      </c>
      <c r="D22" s="338"/>
      <c r="E22" s="338"/>
      <c r="F22" s="338"/>
      <c r="G22" s="338"/>
      <c r="H22" s="339"/>
    </row>
    <row r="23" spans="1:8" ht="15.75" customHeight="1">
      <c r="A23" s="376"/>
      <c r="B23" s="143" t="s">
        <v>32</v>
      </c>
      <c r="C23" s="365" t="s">
        <v>128</v>
      </c>
      <c r="D23" s="338"/>
      <c r="E23" s="338"/>
      <c r="F23" s="338"/>
      <c r="G23" s="338"/>
      <c r="H23" s="339"/>
    </row>
    <row r="24" spans="1:8" ht="15.75" customHeight="1">
      <c r="A24" s="376"/>
      <c r="B24" s="143" t="s">
        <v>129</v>
      </c>
      <c r="C24" s="365" t="s">
        <v>130</v>
      </c>
      <c r="D24" s="338"/>
      <c r="E24" s="338"/>
      <c r="F24" s="338"/>
      <c r="G24" s="338"/>
      <c r="H24" s="339"/>
    </row>
    <row r="25" spans="1:8" ht="15.75" customHeight="1">
      <c r="A25" s="376"/>
      <c r="B25" s="147" t="s">
        <v>106</v>
      </c>
      <c r="C25" s="365" t="s">
        <v>131</v>
      </c>
      <c r="D25" s="338"/>
      <c r="E25" s="338"/>
      <c r="F25" s="338"/>
      <c r="G25" s="338"/>
      <c r="H25" s="339"/>
    </row>
    <row r="26" spans="1:8" ht="15.75" customHeight="1">
      <c r="A26" s="376"/>
      <c r="B26" s="276" t="s">
        <v>132</v>
      </c>
      <c r="C26" s="366" t="s">
        <v>133</v>
      </c>
      <c r="D26" s="284"/>
      <c r="E26" s="284"/>
      <c r="F26" s="284"/>
      <c r="G26" s="284"/>
      <c r="H26" s="367"/>
    </row>
    <row r="27" spans="1:8" ht="15.75" customHeight="1">
      <c r="A27" s="354"/>
      <c r="B27" s="308"/>
      <c r="C27" s="308"/>
      <c r="D27" s="308"/>
      <c r="E27" s="308"/>
      <c r="F27" s="308"/>
      <c r="G27" s="308"/>
      <c r="H27" s="332"/>
    </row>
    <row r="28" spans="1:8" ht="15.75" customHeight="1">
      <c r="A28" s="368" t="s">
        <v>134</v>
      </c>
      <c r="B28" s="338"/>
      <c r="C28" s="338"/>
      <c r="D28" s="338"/>
      <c r="E28" s="338"/>
      <c r="F28" s="338"/>
      <c r="G28" s="338"/>
      <c r="H28" s="339"/>
    </row>
    <row r="29" spans="1:8" ht="15.75" customHeight="1">
      <c r="A29" s="358" t="s">
        <v>135</v>
      </c>
      <c r="B29" s="308"/>
      <c r="C29" s="308"/>
      <c r="D29" s="308"/>
      <c r="E29" s="308"/>
      <c r="F29" s="308"/>
      <c r="G29" s="308"/>
      <c r="H29" s="332"/>
    </row>
    <row r="30" spans="1:8" ht="15.75" customHeight="1">
      <c r="A30" s="369" t="s">
        <v>136</v>
      </c>
      <c r="B30" s="308"/>
      <c r="C30" s="308"/>
      <c r="D30" s="308"/>
      <c r="E30" s="308"/>
      <c r="F30" s="308"/>
      <c r="G30" s="308"/>
      <c r="H30" s="332"/>
    </row>
    <row r="31" spans="1:8" ht="15.75" customHeight="1">
      <c r="A31" s="335" t="s">
        <v>137</v>
      </c>
      <c r="B31" s="308"/>
      <c r="C31" s="308"/>
      <c r="D31" s="308"/>
      <c r="E31" s="308"/>
      <c r="F31" s="308"/>
      <c r="G31" s="308"/>
      <c r="H31" s="332"/>
    </row>
    <row r="32" spans="1:8" ht="15.75" customHeight="1">
      <c r="A32" s="369" t="s">
        <v>138</v>
      </c>
      <c r="B32" s="308"/>
      <c r="C32" s="308"/>
      <c r="D32" s="308"/>
      <c r="E32" s="308"/>
      <c r="F32" s="308"/>
      <c r="G32" s="308"/>
      <c r="H32" s="332"/>
    </row>
    <row r="33" spans="1:8" ht="15.75" customHeight="1">
      <c r="A33" s="369" t="s">
        <v>139</v>
      </c>
      <c r="B33" s="308"/>
      <c r="C33" s="308"/>
      <c r="D33" s="308"/>
      <c r="E33" s="308"/>
      <c r="F33" s="308"/>
      <c r="G33" s="308"/>
      <c r="H33" s="332"/>
    </row>
    <row r="34" spans="1:8" ht="15.75" customHeight="1">
      <c r="A34" s="369" t="s">
        <v>140</v>
      </c>
      <c r="B34" s="308"/>
      <c r="C34" s="308"/>
      <c r="D34" s="308"/>
      <c r="E34" s="308"/>
      <c r="F34" s="308"/>
      <c r="G34" s="308"/>
      <c r="H34" s="332"/>
    </row>
    <row r="35" spans="1:8" ht="15.75" customHeight="1">
      <c r="A35" s="369" t="s">
        <v>141</v>
      </c>
      <c r="B35" s="308"/>
      <c r="C35" s="308"/>
      <c r="D35" s="308"/>
      <c r="E35" s="308"/>
      <c r="F35" s="308"/>
      <c r="G35" s="308"/>
      <c r="H35" s="332"/>
    </row>
    <row r="36" spans="1:8" ht="15.75" customHeight="1">
      <c r="A36" s="369"/>
      <c r="B36" s="308"/>
      <c r="C36" s="308"/>
      <c r="D36" s="308"/>
      <c r="E36" s="308"/>
      <c r="F36" s="308"/>
      <c r="G36" s="308"/>
      <c r="H36" s="332"/>
    </row>
    <row r="37" spans="1:8" ht="15.75" customHeight="1">
      <c r="A37" s="364" t="s">
        <v>142</v>
      </c>
      <c r="B37" s="308"/>
      <c r="C37" s="308"/>
      <c r="D37" s="308"/>
      <c r="E37" s="308"/>
      <c r="F37" s="308"/>
      <c r="G37" s="308"/>
      <c r="H37" s="332"/>
    </row>
    <row r="38" spans="1:8" ht="84" customHeight="1">
      <c r="A38" s="18" t="s">
        <v>143</v>
      </c>
      <c r="B38" s="343" t="s">
        <v>144</v>
      </c>
      <c r="C38" s="308"/>
      <c r="D38" s="308"/>
      <c r="E38" s="308"/>
      <c r="F38" s="308"/>
      <c r="G38" s="308"/>
      <c r="H38" s="332"/>
    </row>
    <row r="39" spans="1:8" ht="135.75" customHeight="1">
      <c r="A39" s="18" t="s">
        <v>145</v>
      </c>
      <c r="B39" s="343" t="s">
        <v>146</v>
      </c>
      <c r="C39" s="308"/>
      <c r="D39" s="308"/>
      <c r="E39" s="308"/>
      <c r="F39" s="308"/>
      <c r="G39" s="308"/>
      <c r="H39" s="332"/>
    </row>
    <row r="40" spans="1:8" ht="120.75" customHeight="1">
      <c r="A40" s="18" t="s">
        <v>147</v>
      </c>
      <c r="B40" s="361" t="s">
        <v>148</v>
      </c>
      <c r="C40" s="308"/>
      <c r="D40" s="308"/>
      <c r="E40" s="308"/>
      <c r="F40" s="308"/>
      <c r="G40" s="308"/>
      <c r="H40" s="332"/>
    </row>
    <row r="41" spans="1:8" ht="112.5" customHeight="1">
      <c r="A41" s="18" t="s">
        <v>149</v>
      </c>
      <c r="B41" s="361" t="s">
        <v>150</v>
      </c>
      <c r="C41" s="308"/>
      <c r="D41" s="308"/>
      <c r="E41" s="308"/>
      <c r="F41" s="308"/>
      <c r="G41" s="308"/>
      <c r="H41" s="332"/>
    </row>
    <row r="42" spans="1:8" ht="78" customHeight="1">
      <c r="A42" s="18" t="s">
        <v>151</v>
      </c>
      <c r="B42" s="343" t="s">
        <v>152</v>
      </c>
      <c r="C42" s="308"/>
      <c r="D42" s="308"/>
      <c r="E42" s="308"/>
      <c r="F42" s="308"/>
      <c r="G42" s="308"/>
      <c r="H42" s="332"/>
    </row>
    <row r="43" spans="1:8" ht="84.75" customHeight="1">
      <c r="A43" s="18" t="s">
        <v>153</v>
      </c>
      <c r="B43" s="343" t="s">
        <v>154</v>
      </c>
      <c r="C43" s="308"/>
      <c r="D43" s="308"/>
      <c r="E43" s="308"/>
      <c r="F43" s="308"/>
      <c r="G43" s="308"/>
      <c r="H43" s="332"/>
    </row>
    <row r="44" spans="1:8" ht="108" customHeight="1">
      <c r="A44" s="18" t="s">
        <v>155</v>
      </c>
      <c r="B44" s="361" t="s">
        <v>156</v>
      </c>
      <c r="C44" s="308"/>
      <c r="D44" s="308"/>
      <c r="E44" s="308"/>
      <c r="F44" s="308"/>
      <c r="G44" s="308"/>
      <c r="H44" s="332"/>
    </row>
    <row r="45" spans="1:8" ht="72" customHeight="1">
      <c r="A45" s="18" t="s">
        <v>157</v>
      </c>
      <c r="B45" s="362" t="s">
        <v>158</v>
      </c>
      <c r="C45" s="308"/>
      <c r="D45" s="308"/>
      <c r="E45" s="308"/>
      <c r="F45" s="308"/>
      <c r="G45" s="308"/>
      <c r="H45" s="332"/>
    </row>
    <row r="46" spans="1:8" ht="63" customHeight="1">
      <c r="A46" s="18" t="s">
        <v>159</v>
      </c>
      <c r="B46" s="361" t="s">
        <v>160</v>
      </c>
      <c r="C46" s="308"/>
      <c r="D46" s="308"/>
      <c r="E46" s="308"/>
      <c r="F46" s="308"/>
      <c r="G46" s="308"/>
      <c r="H46" s="332"/>
    </row>
    <row r="47" spans="1:8" ht="52.5" customHeight="1">
      <c r="A47" s="18" t="s">
        <v>161</v>
      </c>
      <c r="B47" s="353" t="s">
        <v>162</v>
      </c>
      <c r="C47" s="308"/>
      <c r="D47" s="308"/>
      <c r="E47" s="308"/>
      <c r="F47" s="308"/>
      <c r="G47" s="308"/>
      <c r="H47" s="332"/>
    </row>
    <row r="48" spans="1:8" ht="52.5" customHeight="1">
      <c r="A48" s="18" t="s">
        <v>163</v>
      </c>
      <c r="B48" s="353" t="s">
        <v>164</v>
      </c>
      <c r="C48" s="308"/>
      <c r="D48" s="308"/>
      <c r="E48" s="308"/>
      <c r="F48" s="308"/>
      <c r="G48" s="308"/>
      <c r="H48" s="332"/>
    </row>
    <row r="49" spans="1:8" ht="15.75" customHeight="1">
      <c r="A49" s="354"/>
      <c r="B49" s="308"/>
      <c r="C49" s="308"/>
      <c r="D49" s="308"/>
      <c r="E49" s="308"/>
      <c r="F49" s="308"/>
      <c r="G49" s="308"/>
      <c r="H49" s="332"/>
    </row>
    <row r="50" spans="1:8" ht="21.75" customHeight="1">
      <c r="A50" s="336" t="s">
        <v>165</v>
      </c>
      <c r="B50" s="308"/>
      <c r="C50" s="308"/>
      <c r="D50" s="308"/>
      <c r="E50" s="308"/>
      <c r="F50" s="308"/>
      <c r="G50" s="308"/>
      <c r="H50" s="332"/>
    </row>
    <row r="51" spans="1:8" ht="15.75" customHeight="1">
      <c r="A51" s="355" t="s">
        <v>100</v>
      </c>
      <c r="B51" s="308"/>
      <c r="C51" s="308"/>
      <c r="D51" s="308"/>
      <c r="E51" s="308"/>
      <c r="F51" s="308"/>
      <c r="G51" s="308"/>
      <c r="H51" s="332"/>
    </row>
    <row r="52" spans="1:8" ht="141.75" customHeight="1">
      <c r="A52" s="356" t="s">
        <v>166</v>
      </c>
      <c r="B52" s="308"/>
      <c r="C52" s="308"/>
      <c r="D52" s="308"/>
      <c r="E52" s="308"/>
      <c r="F52" s="308"/>
      <c r="G52" s="308"/>
      <c r="H52" s="332"/>
    </row>
    <row r="53" spans="1:8" ht="15.75" customHeight="1">
      <c r="A53" s="357"/>
      <c r="B53" s="308"/>
      <c r="C53" s="308"/>
      <c r="D53" s="308"/>
      <c r="E53" s="308"/>
      <c r="F53" s="308"/>
      <c r="G53" s="308"/>
      <c r="H53" s="332"/>
    </row>
    <row r="54" spans="1:8" ht="15.75" customHeight="1">
      <c r="A54" s="358" t="s">
        <v>167</v>
      </c>
      <c r="B54" s="308"/>
      <c r="C54" s="308"/>
      <c r="D54" s="308"/>
      <c r="E54" s="308"/>
      <c r="F54" s="308"/>
      <c r="G54" s="308"/>
      <c r="H54" s="332"/>
    </row>
    <row r="55" spans="1:8" ht="25.5" customHeight="1">
      <c r="A55" s="359" t="s">
        <v>168</v>
      </c>
      <c r="B55" s="338"/>
      <c r="C55" s="338"/>
      <c r="D55" s="338"/>
      <c r="E55" s="338"/>
      <c r="F55" s="338"/>
      <c r="G55" s="338"/>
      <c r="H55" s="339"/>
    </row>
    <row r="56" spans="1:8" ht="42" customHeight="1">
      <c r="A56" s="356" t="s">
        <v>169</v>
      </c>
      <c r="B56" s="308"/>
      <c r="C56" s="308"/>
      <c r="D56" s="308"/>
      <c r="E56" s="308"/>
      <c r="F56" s="308"/>
      <c r="G56" s="308"/>
      <c r="H56" s="332"/>
    </row>
    <row r="57" spans="1:8" ht="52.5" customHeight="1">
      <c r="A57" s="351" t="s">
        <v>170</v>
      </c>
      <c r="B57" s="308"/>
      <c r="C57" s="308"/>
      <c r="D57" s="308"/>
      <c r="E57" s="308"/>
      <c r="F57" s="308"/>
      <c r="G57" s="308"/>
      <c r="H57" s="332"/>
    </row>
    <row r="58" spans="1:8" ht="44.25" customHeight="1">
      <c r="A58" s="356" t="s">
        <v>171</v>
      </c>
      <c r="B58" s="308"/>
      <c r="C58" s="308"/>
      <c r="D58" s="308"/>
      <c r="E58" s="308"/>
      <c r="F58" s="308"/>
      <c r="G58" s="308"/>
      <c r="H58" s="332"/>
    </row>
    <row r="59" spans="1:8" ht="15.75" customHeight="1">
      <c r="A59" s="378"/>
      <c r="B59" s="378"/>
      <c r="C59" s="378"/>
      <c r="D59" s="378"/>
      <c r="E59" s="378"/>
      <c r="F59" s="378"/>
      <c r="G59" s="378"/>
      <c r="H59" s="379"/>
    </row>
    <row r="60" spans="1:8" ht="20.25" customHeight="1">
      <c r="A60" s="336" t="s">
        <v>172</v>
      </c>
      <c r="B60" s="308"/>
      <c r="C60" s="308"/>
      <c r="D60" s="308"/>
      <c r="E60" s="308"/>
      <c r="F60" s="308"/>
      <c r="G60" s="308"/>
      <c r="H60" s="332"/>
    </row>
    <row r="61" spans="1:8" ht="15.75" customHeight="1">
      <c r="A61" s="358" t="s">
        <v>173</v>
      </c>
      <c r="B61" s="308"/>
      <c r="C61" s="308"/>
      <c r="D61" s="308"/>
      <c r="E61" s="308"/>
      <c r="F61" s="308"/>
      <c r="G61" s="308"/>
      <c r="H61" s="332"/>
    </row>
    <row r="62" spans="1:8" ht="47.25" customHeight="1">
      <c r="A62" s="343" t="s">
        <v>174</v>
      </c>
      <c r="B62" s="308"/>
      <c r="C62" s="308"/>
      <c r="D62" s="308"/>
      <c r="E62" s="308"/>
      <c r="F62" s="308"/>
      <c r="G62" s="308"/>
      <c r="H62" s="332"/>
    </row>
    <row r="63" spans="1:8" ht="43.5" customHeight="1">
      <c r="A63" s="343" t="s">
        <v>175</v>
      </c>
      <c r="B63" s="308"/>
      <c r="C63" s="308"/>
      <c r="D63" s="308"/>
      <c r="E63" s="308"/>
      <c r="F63" s="308"/>
      <c r="G63" s="308"/>
      <c r="H63" s="332"/>
    </row>
    <row r="64" spans="1:8" ht="40.5" customHeight="1">
      <c r="A64" s="360" t="s">
        <v>176</v>
      </c>
      <c r="B64" s="308"/>
      <c r="C64" s="308"/>
      <c r="D64" s="308"/>
      <c r="E64" s="308"/>
      <c r="F64" s="308"/>
      <c r="G64" s="308"/>
      <c r="H64" s="332"/>
    </row>
    <row r="65" spans="1:8" ht="66.75" customHeight="1">
      <c r="A65" s="343" t="s">
        <v>177</v>
      </c>
      <c r="B65" s="308"/>
      <c r="C65" s="308"/>
      <c r="D65" s="308"/>
      <c r="E65" s="308"/>
      <c r="F65" s="308"/>
      <c r="G65" s="308"/>
      <c r="H65" s="332"/>
    </row>
    <row r="66" spans="1:8" ht="15.75" customHeight="1">
      <c r="A66" s="363"/>
      <c r="B66" s="308"/>
      <c r="C66" s="308"/>
      <c r="D66" s="308"/>
      <c r="E66" s="308"/>
      <c r="F66" s="308"/>
      <c r="G66" s="308"/>
      <c r="H66" s="332"/>
    </row>
    <row r="67" spans="1:8" ht="21" customHeight="1">
      <c r="A67" s="336" t="s">
        <v>178</v>
      </c>
      <c r="B67" s="308"/>
      <c r="C67" s="308"/>
      <c r="D67" s="308"/>
      <c r="E67" s="308"/>
      <c r="F67" s="308"/>
      <c r="G67" s="308"/>
      <c r="H67" s="332"/>
    </row>
    <row r="68" spans="1:8" ht="15.75" customHeight="1">
      <c r="A68" s="344" t="s">
        <v>179</v>
      </c>
      <c r="B68" s="308"/>
      <c r="C68" s="308"/>
      <c r="D68" s="308"/>
      <c r="E68" s="308"/>
      <c r="F68" s="308"/>
      <c r="G68" s="308"/>
      <c r="H68" s="332"/>
    </row>
    <row r="69" spans="1:8" ht="27" customHeight="1">
      <c r="A69" s="351" t="s">
        <v>180</v>
      </c>
      <c r="B69" s="308"/>
      <c r="C69" s="308"/>
      <c r="D69" s="308"/>
      <c r="E69" s="308"/>
      <c r="F69" s="308"/>
      <c r="G69" s="308"/>
      <c r="H69" s="332"/>
    </row>
    <row r="70" spans="1:8" ht="45.75" customHeight="1">
      <c r="A70" s="334" t="s">
        <v>181</v>
      </c>
      <c r="B70" s="308"/>
      <c r="C70" s="308"/>
      <c r="D70" s="308"/>
      <c r="E70" s="308"/>
      <c r="F70" s="308"/>
      <c r="G70" s="308"/>
      <c r="H70" s="332"/>
    </row>
    <row r="71" spans="1:8" ht="108" customHeight="1">
      <c r="A71" s="334" t="s">
        <v>182</v>
      </c>
      <c r="B71" s="308"/>
      <c r="C71" s="308"/>
      <c r="D71" s="308"/>
      <c r="E71" s="308"/>
      <c r="F71" s="308"/>
      <c r="G71" s="308"/>
      <c r="H71" s="332"/>
    </row>
    <row r="72" spans="1:8" ht="62.25" customHeight="1">
      <c r="A72" s="334" t="s">
        <v>183</v>
      </c>
      <c r="B72" s="308"/>
      <c r="C72" s="308"/>
      <c r="D72" s="308"/>
      <c r="E72" s="308"/>
      <c r="F72" s="308"/>
      <c r="G72" s="308"/>
      <c r="H72" s="332"/>
    </row>
    <row r="73" spans="1:8" ht="15.75" customHeight="1">
      <c r="A73" s="344" t="s">
        <v>184</v>
      </c>
      <c r="B73" s="308"/>
      <c r="C73" s="308"/>
      <c r="D73" s="308"/>
      <c r="E73" s="308"/>
      <c r="F73" s="308"/>
      <c r="G73" s="308"/>
      <c r="H73" s="332"/>
    </row>
    <row r="74" spans="1:8" ht="52.5" customHeight="1">
      <c r="A74" s="334" t="s">
        <v>185</v>
      </c>
      <c r="B74" s="308"/>
      <c r="C74" s="308"/>
      <c r="D74" s="308"/>
      <c r="E74" s="308"/>
      <c r="F74" s="308"/>
      <c r="G74" s="308"/>
      <c r="H74" s="332"/>
    </row>
    <row r="75" spans="1:8" ht="42.75" customHeight="1">
      <c r="A75" s="343" t="s">
        <v>186</v>
      </c>
      <c r="B75" s="308"/>
      <c r="C75" s="308"/>
      <c r="D75" s="308"/>
      <c r="E75" s="308"/>
      <c r="F75" s="308"/>
      <c r="G75" s="308"/>
      <c r="H75" s="332"/>
    </row>
    <row r="76" spans="1:8" ht="53.25" customHeight="1">
      <c r="A76" s="343" t="s">
        <v>187</v>
      </c>
      <c r="B76" s="308"/>
      <c r="C76" s="308"/>
      <c r="D76" s="308"/>
      <c r="E76" s="308"/>
      <c r="F76" s="308"/>
      <c r="G76" s="308"/>
      <c r="H76" s="332"/>
    </row>
    <row r="77" spans="1:8" ht="51" customHeight="1">
      <c r="A77" s="343" t="s">
        <v>188</v>
      </c>
      <c r="B77" s="308"/>
      <c r="C77" s="308"/>
      <c r="D77" s="308"/>
      <c r="E77" s="308"/>
      <c r="F77" s="308"/>
      <c r="G77" s="308"/>
      <c r="H77" s="332"/>
    </row>
    <row r="78" spans="1:8" ht="34.5" customHeight="1">
      <c r="A78" s="343" t="s">
        <v>189</v>
      </c>
      <c r="B78" s="308"/>
      <c r="C78" s="308"/>
      <c r="D78" s="308"/>
      <c r="E78" s="308"/>
      <c r="F78" s="308"/>
      <c r="G78" s="308"/>
      <c r="H78" s="332"/>
    </row>
    <row r="79" spans="1:8" ht="23.25" customHeight="1">
      <c r="A79" s="343" t="s">
        <v>190</v>
      </c>
      <c r="B79" s="308"/>
      <c r="C79" s="308"/>
      <c r="D79" s="308"/>
      <c r="E79" s="308"/>
      <c r="F79" s="308"/>
      <c r="G79" s="308"/>
      <c r="H79" s="332"/>
    </row>
    <row r="80" spans="1:8" ht="34.5" customHeight="1">
      <c r="A80" s="343" t="s">
        <v>191</v>
      </c>
      <c r="B80" s="308"/>
      <c r="C80" s="308"/>
      <c r="D80" s="308"/>
      <c r="E80" s="308"/>
      <c r="F80" s="308"/>
      <c r="G80" s="308"/>
      <c r="H80" s="332"/>
    </row>
    <row r="81" spans="1:26" ht="15.75" customHeight="1">
      <c r="A81" s="363"/>
      <c r="B81" s="308"/>
      <c r="C81" s="308"/>
      <c r="D81" s="308"/>
      <c r="E81" s="308"/>
      <c r="F81" s="308"/>
      <c r="G81" s="308"/>
      <c r="H81" s="332"/>
    </row>
    <row r="82" spans="1:26" ht="24" customHeight="1">
      <c r="A82" s="336" t="s">
        <v>192</v>
      </c>
      <c r="B82" s="308"/>
      <c r="C82" s="308"/>
      <c r="D82" s="308"/>
      <c r="E82" s="308"/>
      <c r="F82" s="308"/>
      <c r="G82" s="308"/>
      <c r="H82" s="332"/>
    </row>
    <row r="83" spans="1:26" ht="15.75" customHeight="1">
      <c r="A83" s="344" t="s">
        <v>193</v>
      </c>
      <c r="B83" s="308"/>
      <c r="C83" s="308"/>
      <c r="D83" s="308"/>
      <c r="E83" s="308"/>
      <c r="F83" s="308"/>
      <c r="G83" s="308"/>
      <c r="H83" s="332"/>
    </row>
    <row r="84" spans="1:26" ht="84" customHeight="1">
      <c r="A84" s="343" t="s">
        <v>194</v>
      </c>
      <c r="B84" s="308"/>
      <c r="C84" s="308"/>
      <c r="D84" s="308"/>
      <c r="E84" s="308"/>
      <c r="F84" s="308"/>
      <c r="G84" s="308"/>
      <c r="H84" s="332"/>
    </row>
    <row r="85" spans="1:26" ht="67.5" customHeight="1">
      <c r="A85" s="343" t="s">
        <v>195</v>
      </c>
      <c r="B85" s="308"/>
      <c r="C85" s="308"/>
      <c r="D85" s="308"/>
      <c r="E85" s="308"/>
      <c r="F85" s="308"/>
      <c r="G85" s="308"/>
      <c r="H85" s="332"/>
    </row>
    <row r="86" spans="1:26" ht="17.25" customHeight="1">
      <c r="A86" s="363"/>
      <c r="B86" s="308"/>
      <c r="C86" s="308"/>
      <c r="D86" s="308"/>
      <c r="E86" s="308"/>
      <c r="F86" s="308"/>
      <c r="G86" s="308"/>
      <c r="H86" s="332"/>
    </row>
    <row r="87" spans="1:26" ht="24" customHeight="1">
      <c r="A87" s="336" t="s">
        <v>196</v>
      </c>
      <c r="B87" s="308"/>
      <c r="C87" s="308"/>
      <c r="D87" s="308"/>
      <c r="E87" s="308"/>
      <c r="F87" s="308"/>
      <c r="G87" s="308"/>
      <c r="H87" s="332"/>
      <c r="I87" s="128"/>
      <c r="J87" s="128"/>
      <c r="K87" s="128"/>
      <c r="L87" s="128"/>
      <c r="M87" s="128"/>
      <c r="N87" s="128"/>
      <c r="O87" s="128"/>
      <c r="P87" s="128"/>
    </row>
    <row r="88" spans="1:26" ht="228" customHeight="1">
      <c r="A88" s="343" t="s">
        <v>197</v>
      </c>
      <c r="B88" s="308"/>
      <c r="C88" s="308"/>
      <c r="D88" s="308"/>
      <c r="E88" s="308"/>
      <c r="F88" s="308"/>
      <c r="G88" s="308"/>
      <c r="H88" s="332"/>
    </row>
    <row r="89" spans="1:26" ht="21" customHeight="1">
      <c r="A89" s="345" t="s">
        <v>198</v>
      </c>
      <c r="B89" s="308"/>
      <c r="C89" s="308"/>
      <c r="D89" s="308"/>
      <c r="E89" s="308"/>
      <c r="F89" s="308"/>
      <c r="G89" s="308"/>
      <c r="H89" s="332"/>
    </row>
    <row r="90" spans="1:26" ht="39" customHeight="1">
      <c r="A90" s="346" t="s">
        <v>199</v>
      </c>
      <c r="B90" s="347"/>
      <c r="C90" s="347"/>
      <c r="D90" s="347"/>
      <c r="E90" s="347"/>
      <c r="F90" s="347"/>
      <c r="G90" s="347"/>
      <c r="H90" s="348"/>
      <c r="I90" s="19"/>
      <c r="J90" s="148"/>
      <c r="K90" s="128"/>
      <c r="L90" s="128"/>
      <c r="M90" s="128"/>
      <c r="N90" s="128"/>
      <c r="O90" s="128"/>
    </row>
    <row r="91" spans="1:26" ht="29.25" customHeight="1">
      <c r="A91" s="331" t="s">
        <v>200</v>
      </c>
      <c r="B91" s="308"/>
      <c r="C91" s="308"/>
      <c r="D91" s="308"/>
      <c r="E91" s="308"/>
      <c r="F91" s="308"/>
      <c r="G91" s="308"/>
      <c r="H91" s="332"/>
      <c r="I91" s="19"/>
      <c r="J91" s="148"/>
      <c r="K91" s="128"/>
      <c r="L91" s="128"/>
      <c r="M91" s="128"/>
      <c r="N91" s="128"/>
      <c r="O91" s="128"/>
    </row>
    <row r="92" spans="1:26" ht="23.25" customHeight="1">
      <c r="A92" s="333" t="s">
        <v>201</v>
      </c>
      <c r="B92" s="308"/>
      <c r="C92" s="308"/>
      <c r="D92" s="308"/>
      <c r="E92" s="308"/>
      <c r="F92" s="308"/>
      <c r="G92" s="308"/>
      <c r="H92" s="332"/>
      <c r="I92" s="19"/>
      <c r="J92" s="148"/>
      <c r="K92" s="128"/>
      <c r="L92" s="128"/>
      <c r="M92" s="128"/>
      <c r="N92" s="128"/>
      <c r="O92" s="128"/>
    </row>
    <row r="93" spans="1:26" ht="82.5" customHeight="1">
      <c r="A93" s="334" t="s">
        <v>202</v>
      </c>
      <c r="B93" s="308"/>
      <c r="C93" s="308"/>
      <c r="D93" s="308"/>
      <c r="E93" s="308"/>
      <c r="F93" s="308"/>
      <c r="G93" s="308"/>
      <c r="H93" s="332"/>
      <c r="I93" s="19"/>
      <c r="J93" s="148"/>
      <c r="K93" s="128"/>
      <c r="L93" s="128"/>
      <c r="M93" s="128"/>
      <c r="N93" s="128"/>
      <c r="O93" s="128"/>
    </row>
    <row r="94" spans="1:26" ht="14.25" customHeight="1">
      <c r="A94" s="335"/>
      <c r="B94" s="308"/>
      <c r="C94" s="308"/>
      <c r="D94" s="308"/>
      <c r="E94" s="308"/>
      <c r="F94" s="308"/>
      <c r="G94" s="308"/>
      <c r="H94" s="332"/>
      <c r="I94" s="19"/>
      <c r="J94" s="148"/>
      <c r="K94" s="128"/>
      <c r="L94" s="128"/>
      <c r="M94" s="128"/>
      <c r="N94" s="128"/>
      <c r="O94" s="128"/>
    </row>
    <row r="95" spans="1:26" ht="20.25" customHeight="1">
      <c r="A95" s="336" t="s">
        <v>203</v>
      </c>
      <c r="B95" s="308"/>
      <c r="C95" s="308"/>
      <c r="D95" s="308"/>
      <c r="E95" s="308"/>
      <c r="F95" s="308"/>
      <c r="G95" s="308"/>
      <c r="H95" s="332"/>
    </row>
    <row r="96" spans="1:26" ht="75.75" customHeight="1">
      <c r="A96" s="337" t="s">
        <v>204</v>
      </c>
      <c r="B96" s="338"/>
      <c r="C96" s="338"/>
      <c r="D96" s="338"/>
      <c r="E96" s="338"/>
      <c r="F96" s="338"/>
      <c r="G96" s="338"/>
      <c r="H96" s="339"/>
      <c r="I96" s="6"/>
      <c r="J96" s="6"/>
      <c r="K96" s="6"/>
      <c r="L96" s="6"/>
      <c r="M96" s="6"/>
      <c r="N96" s="6"/>
      <c r="O96" s="6"/>
      <c r="P96" s="6"/>
      <c r="Q96" s="6"/>
      <c r="R96" s="6"/>
      <c r="S96" s="6"/>
      <c r="T96" s="6"/>
      <c r="U96" s="6"/>
      <c r="V96" s="6"/>
      <c r="W96" s="6"/>
      <c r="X96" s="6"/>
      <c r="Y96" s="6"/>
      <c r="Z96" s="6"/>
    </row>
    <row r="97" spans="1:26" ht="54" customHeight="1">
      <c r="A97" s="341" t="s">
        <v>205</v>
      </c>
      <c r="B97" s="341"/>
      <c r="C97" s="341"/>
      <c r="D97" s="341"/>
      <c r="E97" s="341"/>
      <c r="F97" s="341"/>
      <c r="G97" s="341"/>
      <c r="H97" s="342"/>
    </row>
    <row r="98" spans="1:26" ht="43.5" customHeight="1">
      <c r="A98" s="340" t="s">
        <v>206</v>
      </c>
      <c r="B98" s="308"/>
      <c r="C98" s="308"/>
      <c r="D98" s="308"/>
      <c r="E98" s="308"/>
      <c r="F98" s="308"/>
      <c r="G98" s="308"/>
      <c r="H98" s="332"/>
    </row>
    <row r="99" spans="1:26" ht="13.5" customHeight="1">
      <c r="A99" s="335"/>
      <c r="B99" s="308"/>
      <c r="C99" s="308"/>
      <c r="D99" s="308"/>
      <c r="E99" s="308"/>
      <c r="F99" s="308"/>
      <c r="G99" s="308"/>
      <c r="H99" s="332"/>
    </row>
    <row r="100" spans="1:26" ht="21" customHeight="1">
      <c r="A100" s="336" t="s">
        <v>207</v>
      </c>
      <c r="B100" s="308"/>
      <c r="C100" s="308"/>
      <c r="D100" s="308"/>
      <c r="E100" s="308"/>
      <c r="F100" s="308"/>
      <c r="G100" s="308"/>
      <c r="H100" s="332"/>
    </row>
    <row r="101" spans="1:26" ht="15.75" customHeight="1">
      <c r="A101" s="344" t="s">
        <v>208</v>
      </c>
      <c r="B101" s="308"/>
      <c r="C101" s="308"/>
      <c r="D101" s="308"/>
      <c r="E101" s="308"/>
      <c r="F101" s="308"/>
      <c r="G101" s="308"/>
      <c r="H101" s="332"/>
    </row>
    <row r="102" spans="1:26" ht="54.75" customHeight="1">
      <c r="A102" s="350" t="s">
        <v>209</v>
      </c>
      <c r="B102" s="338"/>
      <c r="C102" s="338"/>
      <c r="D102" s="338"/>
      <c r="E102" s="338"/>
      <c r="F102" s="338"/>
      <c r="G102" s="338"/>
      <c r="H102" s="339"/>
    </row>
    <row r="103" spans="1:26" ht="46.5" customHeight="1">
      <c r="A103" s="351" t="s">
        <v>210</v>
      </c>
      <c r="B103" s="308"/>
      <c r="C103" s="308"/>
      <c r="D103" s="308"/>
      <c r="E103" s="308"/>
      <c r="F103" s="308"/>
      <c r="G103" s="308"/>
      <c r="H103" s="332"/>
    </row>
    <row r="104" spans="1:26" ht="167.25" customHeight="1">
      <c r="A104" s="351" t="s">
        <v>211</v>
      </c>
      <c r="B104" s="308"/>
      <c r="C104" s="308"/>
      <c r="D104" s="308"/>
      <c r="E104" s="308"/>
      <c r="F104" s="308"/>
      <c r="G104" s="308"/>
      <c r="H104" s="332"/>
    </row>
    <row r="105" spans="1:26" ht="129.75" customHeight="1">
      <c r="A105" s="343" t="s">
        <v>212</v>
      </c>
      <c r="B105" s="308"/>
      <c r="C105" s="308"/>
      <c r="D105" s="308"/>
      <c r="E105" s="308"/>
      <c r="F105" s="308"/>
      <c r="G105" s="308"/>
      <c r="H105" s="332"/>
      <c r="I105" s="6"/>
      <c r="J105" s="6"/>
      <c r="K105" s="6"/>
      <c r="L105" s="6"/>
      <c r="M105" s="6"/>
      <c r="N105" s="6"/>
      <c r="O105" s="6"/>
      <c r="P105" s="6"/>
      <c r="Q105" s="6"/>
      <c r="R105" s="6"/>
      <c r="S105" s="6"/>
      <c r="T105" s="6"/>
      <c r="U105" s="6"/>
      <c r="V105" s="6"/>
      <c r="W105" s="6"/>
      <c r="X105" s="6"/>
      <c r="Y105" s="6"/>
      <c r="Z105" s="6"/>
    </row>
    <row r="106" spans="1:26" ht="15.75" customHeight="1">
      <c r="A106" s="344" t="s">
        <v>213</v>
      </c>
      <c r="B106" s="308"/>
      <c r="C106" s="308"/>
      <c r="D106" s="308"/>
      <c r="E106" s="308"/>
      <c r="F106" s="308"/>
      <c r="G106" s="308"/>
      <c r="H106" s="332"/>
    </row>
    <row r="107" spans="1:26" ht="130.5" customHeight="1">
      <c r="A107" s="352" t="s">
        <v>214</v>
      </c>
      <c r="B107" s="308"/>
      <c r="C107" s="308"/>
      <c r="D107" s="308"/>
      <c r="E107" s="308"/>
      <c r="F107" s="308"/>
      <c r="G107" s="308"/>
      <c r="H107" s="332"/>
      <c r="I107" s="6"/>
      <c r="J107" s="6"/>
      <c r="K107" s="6"/>
      <c r="L107" s="6"/>
      <c r="M107" s="6"/>
      <c r="N107" s="6"/>
      <c r="O107" s="6"/>
      <c r="P107" s="6"/>
      <c r="Q107" s="6"/>
      <c r="R107" s="6"/>
      <c r="S107" s="6"/>
      <c r="T107" s="6"/>
      <c r="U107" s="6"/>
      <c r="V107" s="6"/>
      <c r="W107" s="6"/>
      <c r="X107" s="6"/>
      <c r="Y107" s="6"/>
      <c r="Z107" s="6"/>
    </row>
    <row r="108" spans="1:26" ht="45.75" customHeight="1">
      <c r="A108" s="352" t="s">
        <v>215</v>
      </c>
      <c r="B108" s="308"/>
      <c r="C108" s="308"/>
      <c r="D108" s="308"/>
      <c r="E108" s="308"/>
      <c r="F108" s="308"/>
      <c r="G108" s="308"/>
      <c r="H108" s="332"/>
    </row>
    <row r="109" spans="1:26" ht="15.75" customHeight="1">
      <c r="A109" s="344" t="s">
        <v>216</v>
      </c>
      <c r="B109" s="308"/>
      <c r="C109" s="308"/>
      <c r="D109" s="308"/>
      <c r="E109" s="308"/>
      <c r="F109" s="308"/>
      <c r="G109" s="308"/>
      <c r="H109" s="332"/>
    </row>
    <row r="110" spans="1:26" ht="51" customHeight="1">
      <c r="A110" s="343" t="s">
        <v>217</v>
      </c>
      <c r="B110" s="308"/>
      <c r="C110" s="308"/>
      <c r="D110" s="308"/>
      <c r="E110" s="308"/>
      <c r="F110" s="308"/>
      <c r="G110" s="308"/>
      <c r="H110" s="332"/>
    </row>
    <row r="111" spans="1:26" ht="33" customHeight="1">
      <c r="A111" s="349" t="s">
        <v>218</v>
      </c>
      <c r="B111" s="308"/>
      <c r="C111" s="308"/>
      <c r="D111" s="308"/>
      <c r="E111" s="308"/>
      <c r="F111" s="308"/>
      <c r="G111" s="308"/>
      <c r="H111" s="332"/>
    </row>
    <row r="112" spans="1:26" ht="15.75" customHeight="1"/>
    <row r="113" spans="9:23" ht="15.75" customHeight="1"/>
    <row r="114" spans="9:23" ht="15.75" customHeight="1"/>
    <row r="115" spans="9:23" ht="15.75" customHeight="1"/>
    <row r="116" spans="9:23" ht="15.75" customHeight="1"/>
    <row r="117" spans="9:23" ht="15.75" customHeight="1"/>
    <row r="118" spans="9:23" ht="15.75" customHeight="1"/>
    <row r="119" spans="9:23" ht="66.75" customHeight="1">
      <c r="I119" s="19"/>
      <c r="J119" s="19"/>
      <c r="K119" s="19"/>
      <c r="L119" s="19"/>
      <c r="M119" s="19"/>
      <c r="N119" s="19"/>
      <c r="O119" s="19"/>
      <c r="P119" s="19"/>
      <c r="Q119" s="19"/>
      <c r="R119" s="19"/>
      <c r="S119" s="19"/>
      <c r="T119" s="19"/>
      <c r="U119" s="19"/>
      <c r="V119" s="19"/>
      <c r="W119" s="19"/>
    </row>
    <row r="120" spans="9:23" ht="15.75" customHeight="1"/>
    <row r="121" spans="9:23" ht="15.75" customHeight="1"/>
    <row r="122" spans="9:23" ht="15.75" customHeight="1"/>
    <row r="123" spans="9:23" ht="15.75" customHeight="1"/>
    <row r="124" spans="9:23" ht="15.75" customHeight="1"/>
    <row r="125" spans="9:23" ht="15.75" customHeight="1"/>
    <row r="126" spans="9:23" ht="15.75" customHeight="1"/>
    <row r="127" spans="9:23" ht="15.75" customHeight="1"/>
    <row r="128" spans="9:23"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13">
    <mergeCell ref="A59:H59"/>
    <mergeCell ref="A81:H81"/>
    <mergeCell ref="A86:H86"/>
    <mergeCell ref="A99:H99"/>
    <mergeCell ref="C16:H16"/>
    <mergeCell ref="C17:H17"/>
    <mergeCell ref="C10:H10"/>
    <mergeCell ref="C11:H11"/>
    <mergeCell ref="C12:H12"/>
    <mergeCell ref="A13:H13"/>
    <mergeCell ref="A14:A18"/>
    <mergeCell ref="C14:H14"/>
    <mergeCell ref="C15:H15"/>
    <mergeCell ref="C25:H25"/>
    <mergeCell ref="C18:H18"/>
    <mergeCell ref="A19:H19"/>
    <mergeCell ref="A20:A26"/>
    <mergeCell ref="C20:H20"/>
    <mergeCell ref="C21:H21"/>
    <mergeCell ref="C22:H22"/>
    <mergeCell ref="C23:H23"/>
    <mergeCell ref="B41:H41"/>
    <mergeCell ref="A36:H36"/>
    <mergeCell ref="C8:H8"/>
    <mergeCell ref="C9:H9"/>
    <mergeCell ref="A1:H1"/>
    <mergeCell ref="A2:H3"/>
    <mergeCell ref="C4:H4"/>
    <mergeCell ref="A5:H5"/>
    <mergeCell ref="A6:A11"/>
    <mergeCell ref="C6:H6"/>
    <mergeCell ref="C7:H7"/>
    <mergeCell ref="A37:H37"/>
    <mergeCell ref="B38:H38"/>
    <mergeCell ref="B39:H39"/>
    <mergeCell ref="B40:H40"/>
    <mergeCell ref="C24:H24"/>
    <mergeCell ref="C26:H26"/>
    <mergeCell ref="A28:H28"/>
    <mergeCell ref="A29:H29"/>
    <mergeCell ref="A30:H30"/>
    <mergeCell ref="A31:H31"/>
    <mergeCell ref="A32:H32"/>
    <mergeCell ref="A33:H33"/>
    <mergeCell ref="A34:H34"/>
    <mergeCell ref="A35:H35"/>
    <mergeCell ref="A27:H27"/>
    <mergeCell ref="B42:H42"/>
    <mergeCell ref="B43:H43"/>
    <mergeCell ref="B44:H44"/>
    <mergeCell ref="B45:H45"/>
    <mergeCell ref="B46:H46"/>
    <mergeCell ref="B47:H47"/>
    <mergeCell ref="A108:H108"/>
    <mergeCell ref="A109:H109"/>
    <mergeCell ref="A110:H110"/>
    <mergeCell ref="A65:H65"/>
    <mergeCell ref="A66:H66"/>
    <mergeCell ref="A67:H67"/>
    <mergeCell ref="A68:H68"/>
    <mergeCell ref="A69:H69"/>
    <mergeCell ref="A70:H70"/>
    <mergeCell ref="A71:H71"/>
    <mergeCell ref="A72:H72"/>
    <mergeCell ref="A73:H73"/>
    <mergeCell ref="A74:H74"/>
    <mergeCell ref="A75:H75"/>
    <mergeCell ref="A76:H76"/>
    <mergeCell ref="A77:H77"/>
    <mergeCell ref="A78:H78"/>
    <mergeCell ref="A79:H79"/>
    <mergeCell ref="A111:H111"/>
    <mergeCell ref="A101:H101"/>
    <mergeCell ref="A102:H102"/>
    <mergeCell ref="A103:H103"/>
    <mergeCell ref="A104:H104"/>
    <mergeCell ref="A105:H105"/>
    <mergeCell ref="A106:H106"/>
    <mergeCell ref="A107:H107"/>
    <mergeCell ref="B48:H48"/>
    <mergeCell ref="A49:H49"/>
    <mergeCell ref="A50:H50"/>
    <mergeCell ref="A51:H51"/>
    <mergeCell ref="A52:H52"/>
    <mergeCell ref="A53:H53"/>
    <mergeCell ref="A54:H54"/>
    <mergeCell ref="A55:H55"/>
    <mergeCell ref="A56:H56"/>
    <mergeCell ref="A57:H57"/>
    <mergeCell ref="A58:H58"/>
    <mergeCell ref="A60:H60"/>
    <mergeCell ref="A61:H61"/>
    <mergeCell ref="A62:H62"/>
    <mergeCell ref="A63:H63"/>
    <mergeCell ref="A64:H64"/>
    <mergeCell ref="A80:H80"/>
    <mergeCell ref="A82:H82"/>
    <mergeCell ref="A83:H83"/>
    <mergeCell ref="A84:H84"/>
    <mergeCell ref="A85:H85"/>
    <mergeCell ref="A87:H87"/>
    <mergeCell ref="A88:H88"/>
    <mergeCell ref="A89:H89"/>
    <mergeCell ref="A90:H90"/>
    <mergeCell ref="A91:H91"/>
    <mergeCell ref="A92:H92"/>
    <mergeCell ref="A93:H93"/>
    <mergeCell ref="A94:H94"/>
    <mergeCell ref="A95:H95"/>
    <mergeCell ref="A96:H96"/>
    <mergeCell ref="A98:H98"/>
    <mergeCell ref="A100:H100"/>
    <mergeCell ref="A97:H97"/>
  </mergeCells>
  <hyperlinks>
    <hyperlink ref="B6" r:id="rId1" xr:uid="{00000000-0004-0000-0500-000000000000}"/>
    <hyperlink ref="B7" r:id="rId2" xr:uid="{00000000-0004-0000-0500-000001000000}"/>
    <hyperlink ref="B8" r:id="rId3" xr:uid="{00000000-0004-0000-0500-000002000000}"/>
    <hyperlink ref="B9" r:id="rId4" xr:uid="{00000000-0004-0000-0500-000003000000}"/>
    <hyperlink ref="B10" r:id="rId5" xr:uid="{00000000-0004-0000-0500-000004000000}"/>
    <hyperlink ref="B11" r:id="rId6" location="sp24.3.570.l" xr:uid="{00000000-0004-0000-0500-000005000000}"/>
    <hyperlink ref="B12" r:id="rId7" xr:uid="{00000000-0004-0000-0500-000006000000}"/>
    <hyperlink ref="B14" r:id="rId8" xr:uid="{00000000-0004-0000-0500-000007000000}"/>
    <hyperlink ref="B15" r:id="rId9" xr:uid="{00000000-0004-0000-0500-000008000000}"/>
    <hyperlink ref="C15" r:id="rId10" xr:uid="{00000000-0004-0000-0500-000009000000}"/>
    <hyperlink ref="C16" r:id="rId11" xr:uid="{00000000-0004-0000-0500-00000A000000}"/>
    <hyperlink ref="B17" r:id="rId12" xr:uid="{00000000-0004-0000-0500-00000B000000}"/>
    <hyperlink ref="B18" r:id="rId13" xr:uid="{00000000-0004-0000-0500-00000C000000}"/>
    <hyperlink ref="C21" r:id="rId14" xr:uid="{00000000-0004-0000-0500-00000D000000}"/>
    <hyperlink ref="B22" r:id="rId15" xr:uid="{00000000-0004-0000-0500-00000E000000}"/>
    <hyperlink ref="B23" r:id="rId16" xr:uid="{00000000-0004-0000-0500-00000F000000}"/>
    <hyperlink ref="B24" r:id="rId17" xr:uid="{00000000-0004-0000-0500-000010000000}"/>
    <hyperlink ref="A55" r:id="rId18" xr:uid="{00000000-0004-0000-0500-000011000000}"/>
    <hyperlink ref="A57" r:id="rId19" xr:uid="{00000000-0004-0000-0500-000012000000}"/>
    <hyperlink ref="A69" r:id="rId20" xr:uid="{00000000-0004-0000-0500-000013000000}"/>
    <hyperlink ref="A92" r:id="rId21" xr:uid="{00000000-0004-0000-0500-000014000000}"/>
    <hyperlink ref="A103" r:id="rId22" xr:uid="{00000000-0004-0000-0500-000015000000}"/>
    <hyperlink ref="A104" r:id="rId23" xr:uid="{00000000-0004-0000-0500-000016000000}"/>
    <hyperlink ref="A107" r:id="rId24" xr:uid="{00000000-0004-0000-0500-000017000000}"/>
    <hyperlink ref="A108" r:id="rId25" xr:uid="{00000000-0004-0000-0500-000018000000}"/>
    <hyperlink ref="A111" r:id="rId26" xr:uid="{00000000-0004-0000-0500-000019000000}"/>
  </hyperlinks>
  <printOptions horizontalCentered="1" gridLines="1"/>
  <pageMargins left="0.7" right="0.7" top="0.75" bottom="0.75" header="0" footer="0"/>
  <pageSetup fitToHeight="0" pageOrder="overThenDown" orientation="landscape"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4A86E8"/>
  </sheetPr>
  <dimension ref="A1:R1000"/>
  <sheetViews>
    <sheetView showGridLines="0" workbookViewId="0">
      <selection sqref="A1:B23"/>
    </sheetView>
  </sheetViews>
  <sheetFormatPr defaultColWidth="12.59765625" defaultRowHeight="15" customHeight="1"/>
  <cols>
    <col min="1" max="1" width="44.5" customWidth="1"/>
    <col min="2" max="2" width="70.5" customWidth="1"/>
    <col min="3" max="3" width="26.5" customWidth="1"/>
    <col min="4" max="4" width="45.3984375" hidden="1" customWidth="1"/>
    <col min="5" max="18" width="8.59765625" customWidth="1"/>
  </cols>
  <sheetData>
    <row r="1" spans="1:18" ht="39.75" customHeight="1">
      <c r="A1" s="385" t="s">
        <v>219</v>
      </c>
      <c r="B1" s="284"/>
      <c r="C1" s="149"/>
      <c r="D1" s="150" t="s">
        <v>220</v>
      </c>
      <c r="E1" s="151"/>
      <c r="F1" s="151"/>
      <c r="G1" s="151"/>
      <c r="H1" s="151"/>
      <c r="I1" s="151"/>
      <c r="J1" s="151"/>
      <c r="K1" s="151"/>
      <c r="L1" s="151"/>
      <c r="M1" s="151"/>
      <c r="N1" s="151"/>
      <c r="O1" s="151"/>
      <c r="P1" s="151"/>
      <c r="Q1" s="151"/>
      <c r="R1" s="151"/>
    </row>
    <row r="2" spans="1:18" ht="37.5" customHeight="1">
      <c r="A2" s="386" t="s">
        <v>221</v>
      </c>
      <c r="B2" s="284"/>
      <c r="D2" s="152" t="s">
        <v>222</v>
      </c>
      <c r="E2" s="151"/>
      <c r="F2" s="151"/>
      <c r="G2" s="151"/>
      <c r="H2" s="151"/>
      <c r="I2" s="151"/>
      <c r="J2" s="151"/>
      <c r="K2" s="151"/>
      <c r="L2" s="151"/>
      <c r="M2" s="151"/>
      <c r="N2" s="151"/>
      <c r="O2" s="151"/>
      <c r="P2" s="151"/>
      <c r="Q2" s="151"/>
      <c r="R2" s="151"/>
    </row>
    <row r="3" spans="1:18" ht="2.25" customHeight="1"/>
    <row r="4" spans="1:18" ht="13.8">
      <c r="A4" s="384" t="s">
        <v>223</v>
      </c>
      <c r="B4" s="308"/>
    </row>
    <row r="5" spans="1:18" ht="135.75" customHeight="1">
      <c r="A5" s="383" t="s">
        <v>224</v>
      </c>
      <c r="B5" s="284"/>
      <c r="C5" s="20"/>
    </row>
    <row r="7" spans="1:18" ht="13.8">
      <c r="A7" s="384" t="s">
        <v>225</v>
      </c>
      <c r="B7" s="308"/>
    </row>
    <row r="8" spans="1:18" ht="84" customHeight="1">
      <c r="A8" s="383" t="s">
        <v>226</v>
      </c>
      <c r="B8" s="284"/>
      <c r="F8" s="1"/>
    </row>
    <row r="10" spans="1:18" ht="13.8">
      <c r="A10" s="384" t="s">
        <v>227</v>
      </c>
      <c r="B10" s="308"/>
    </row>
    <row r="11" spans="1:18" ht="53.25" customHeight="1">
      <c r="A11" s="383" t="s">
        <v>228</v>
      </c>
      <c r="B11" s="284"/>
      <c r="E11" s="1"/>
    </row>
    <row r="13" spans="1:18" ht="13.8">
      <c r="A13" s="384" t="s">
        <v>229</v>
      </c>
      <c r="B13" s="308"/>
    </row>
    <row r="14" spans="1:18" ht="89.25" customHeight="1">
      <c r="A14" s="383" t="s">
        <v>230</v>
      </c>
      <c r="B14" s="284"/>
      <c r="I14" s="1"/>
    </row>
    <row r="16" spans="1:18" ht="13.8">
      <c r="A16" s="384" t="s">
        <v>231</v>
      </c>
      <c r="B16" s="308"/>
    </row>
    <row r="17" spans="1:3" ht="185.25" customHeight="1">
      <c r="A17" s="383" t="s">
        <v>232</v>
      </c>
      <c r="B17" s="284"/>
      <c r="C17" s="20"/>
    </row>
    <row r="19" spans="1:3" ht="13.8">
      <c r="A19" s="384" t="s">
        <v>233</v>
      </c>
      <c r="B19" s="308"/>
    </row>
    <row r="20" spans="1:3" ht="150.75" customHeight="1">
      <c r="A20" s="383" t="s">
        <v>234</v>
      </c>
      <c r="B20" s="284"/>
      <c r="C20" s="20"/>
    </row>
    <row r="21" spans="1:3" ht="15" customHeight="1">
      <c r="A21" s="21"/>
      <c r="B21" s="21"/>
    </row>
    <row r="22" spans="1:3" ht="15.75" customHeight="1">
      <c r="A22" s="384" t="s">
        <v>235</v>
      </c>
      <c r="B22" s="308"/>
    </row>
    <row r="23" spans="1:3" ht="173.25" customHeight="1">
      <c r="A23" s="383" t="s">
        <v>236</v>
      </c>
      <c r="B23" s="284"/>
    </row>
    <row r="24" spans="1:3" ht="15.75" customHeight="1"/>
    <row r="25" spans="1:3" ht="15.75" customHeight="1"/>
    <row r="26" spans="1:3" ht="15.75" customHeight="1"/>
    <row r="27" spans="1:3" ht="15.75" customHeight="1"/>
    <row r="28" spans="1:3" ht="15.75" customHeight="1"/>
    <row r="29" spans="1:3" ht="15.75" customHeight="1"/>
    <row r="30" spans="1:3" ht="15.75" customHeight="1"/>
    <row r="31" spans="1:3" ht="15.75" customHeight="1"/>
    <row r="32" spans="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B1"/>
    <mergeCell ref="A2:B2"/>
    <mergeCell ref="A4:B4"/>
    <mergeCell ref="A5:B5"/>
    <mergeCell ref="A7:B7"/>
    <mergeCell ref="A8:B8"/>
    <mergeCell ref="A10:B10"/>
    <mergeCell ref="A22:B22"/>
    <mergeCell ref="A23:B23"/>
    <mergeCell ref="A11:B11"/>
    <mergeCell ref="A13:B13"/>
    <mergeCell ref="A14:B14"/>
    <mergeCell ref="A16:B16"/>
    <mergeCell ref="A17:B17"/>
    <mergeCell ref="A19:B19"/>
    <mergeCell ref="A20:B20"/>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FF"/>
  </sheetPr>
  <dimension ref="A1:AA1002"/>
  <sheetViews>
    <sheetView showGridLines="0" topLeftCell="A28" workbookViewId="0">
      <selection activeCell="A35" sqref="A35:H35"/>
    </sheetView>
  </sheetViews>
  <sheetFormatPr defaultColWidth="12.59765625" defaultRowHeight="15" customHeight="1"/>
  <cols>
    <col min="1" max="1" width="17.8984375" customWidth="1"/>
    <col min="2" max="2" width="18.09765625" customWidth="1"/>
    <col min="3" max="3" width="8.59765625" customWidth="1"/>
    <col min="4" max="4" width="7.19921875" customWidth="1"/>
    <col min="5" max="5" width="8.19921875" customWidth="1"/>
    <col min="6" max="6" width="19.5" customWidth="1"/>
    <col min="7" max="7" width="14.09765625" customWidth="1"/>
    <col min="8" max="8" width="25.09765625" customWidth="1"/>
    <col min="9" max="9" width="15.09765625" hidden="1" customWidth="1"/>
    <col min="10" max="10" width="16.3984375" hidden="1" customWidth="1"/>
    <col min="11" max="14" width="8.59765625" hidden="1" customWidth="1"/>
    <col min="15" max="15" width="97.69921875" customWidth="1"/>
    <col min="16" max="27" width="8.59765625" customWidth="1"/>
  </cols>
  <sheetData>
    <row r="1" spans="1:27" ht="37.5" customHeight="1">
      <c r="A1" s="409" t="s">
        <v>640</v>
      </c>
      <c r="B1" s="308"/>
      <c r="C1" s="308"/>
      <c r="D1" s="308"/>
      <c r="E1" s="308"/>
      <c r="F1" s="308"/>
      <c r="G1" s="308"/>
      <c r="H1" s="332"/>
      <c r="I1" s="153"/>
      <c r="J1" s="153"/>
      <c r="K1" s="21"/>
      <c r="L1" s="21"/>
      <c r="M1" s="21"/>
      <c r="N1" s="21"/>
      <c r="O1" s="21"/>
      <c r="P1" s="21"/>
      <c r="Q1" s="21"/>
      <c r="R1" s="21"/>
      <c r="S1" s="21"/>
      <c r="T1" s="21"/>
      <c r="U1" s="21"/>
      <c r="V1" s="21"/>
      <c r="W1" s="21"/>
      <c r="X1" s="21"/>
      <c r="Y1" s="21"/>
      <c r="Z1" s="21"/>
      <c r="AA1" s="21"/>
    </row>
    <row r="2" spans="1:27" ht="57.75" customHeight="1">
      <c r="A2" s="410" t="s">
        <v>237</v>
      </c>
      <c r="B2" s="284"/>
      <c r="C2" s="284"/>
      <c r="D2" s="284"/>
      <c r="E2" s="284"/>
      <c r="F2" s="284"/>
      <c r="G2" s="284"/>
      <c r="H2" s="284"/>
      <c r="I2" s="154"/>
      <c r="J2" s="154"/>
      <c r="K2" s="22"/>
      <c r="L2" s="22"/>
      <c r="M2" s="22"/>
      <c r="N2" s="22"/>
      <c r="O2" s="22"/>
      <c r="P2" s="22"/>
      <c r="Q2" s="22"/>
      <c r="R2" s="22"/>
      <c r="S2" s="22"/>
      <c r="T2" s="22"/>
      <c r="U2" s="22"/>
      <c r="V2" s="22"/>
      <c r="W2" s="22"/>
      <c r="X2" s="22"/>
      <c r="Y2" s="22"/>
      <c r="Z2" s="22"/>
      <c r="AA2" s="22"/>
    </row>
    <row r="3" spans="1:27" ht="27.75" customHeight="1">
      <c r="A3" s="411" t="s">
        <v>635</v>
      </c>
      <c r="B3" s="284"/>
      <c r="C3" s="284"/>
      <c r="D3" s="284"/>
      <c r="E3" s="284"/>
      <c r="F3" s="284"/>
      <c r="G3" s="284"/>
      <c r="H3" s="284"/>
      <c r="I3" s="155"/>
      <c r="J3" s="155"/>
      <c r="K3" s="22"/>
      <c r="L3" s="22"/>
      <c r="M3" s="22"/>
      <c r="N3" s="22"/>
      <c r="O3" s="22"/>
      <c r="P3" s="22"/>
      <c r="Q3" s="22"/>
      <c r="R3" s="22"/>
      <c r="S3" s="22"/>
      <c r="T3" s="22"/>
      <c r="U3" s="22"/>
      <c r="V3" s="22"/>
      <c r="W3" s="22"/>
      <c r="X3" s="22"/>
      <c r="Y3" s="22"/>
      <c r="Z3" s="22"/>
      <c r="AA3" s="22"/>
    </row>
    <row r="4" spans="1:27" ht="34.5" customHeight="1">
      <c r="A4" s="405" t="s">
        <v>634</v>
      </c>
      <c r="B4" s="284"/>
      <c r="C4" s="284"/>
      <c r="D4" s="284"/>
      <c r="E4" s="284"/>
      <c r="F4" s="284"/>
      <c r="G4" s="284"/>
      <c r="H4" s="284"/>
      <c r="I4" s="154"/>
      <c r="J4" s="154"/>
      <c r="K4" s="22"/>
      <c r="L4" s="22"/>
      <c r="M4" s="22"/>
      <c r="N4" s="22"/>
      <c r="O4" s="22"/>
      <c r="P4" s="22"/>
      <c r="Q4" s="22"/>
      <c r="R4" s="22"/>
      <c r="S4" s="22"/>
      <c r="T4" s="22"/>
      <c r="U4" s="22"/>
      <c r="V4" s="22"/>
      <c r="W4" s="22"/>
      <c r="X4" s="22"/>
      <c r="Y4" s="22"/>
      <c r="Z4" s="22"/>
      <c r="AA4" s="22"/>
    </row>
    <row r="5" spans="1:27" ht="34.5" customHeight="1">
      <c r="A5" s="404" t="s">
        <v>238</v>
      </c>
      <c r="B5" s="284"/>
      <c r="C5" s="284"/>
      <c r="D5" s="284"/>
      <c r="E5" s="284"/>
      <c r="F5" s="284"/>
      <c r="G5" s="284"/>
      <c r="H5" s="284"/>
      <c r="I5" s="155"/>
      <c r="J5" s="155"/>
      <c r="K5" s="22"/>
      <c r="L5" s="22"/>
      <c r="M5" s="22"/>
      <c r="N5" s="22"/>
      <c r="O5" s="22"/>
      <c r="P5" s="22"/>
      <c r="Q5" s="22"/>
      <c r="R5" s="22"/>
      <c r="S5" s="22"/>
      <c r="T5" s="22"/>
      <c r="U5" s="22"/>
      <c r="V5" s="22"/>
      <c r="W5" s="22"/>
      <c r="X5" s="22"/>
      <c r="Y5" s="22"/>
      <c r="Z5" s="22"/>
      <c r="AA5" s="22"/>
    </row>
    <row r="6" spans="1:27" ht="34.5" customHeight="1">
      <c r="A6" s="405" t="s">
        <v>239</v>
      </c>
      <c r="B6" s="284"/>
      <c r="C6" s="284"/>
      <c r="D6" s="284"/>
      <c r="E6" s="284"/>
      <c r="F6" s="284"/>
      <c r="G6" s="284"/>
      <c r="H6" s="284"/>
      <c r="I6" s="154"/>
      <c r="J6" s="154"/>
      <c r="K6" s="22"/>
      <c r="L6" s="22"/>
      <c r="M6" s="22"/>
      <c r="N6" s="22"/>
      <c r="O6" s="22"/>
      <c r="P6" s="22"/>
      <c r="Q6" s="22"/>
      <c r="R6" s="22"/>
      <c r="S6" s="22"/>
      <c r="T6" s="22"/>
      <c r="U6" s="22"/>
      <c r="V6" s="22"/>
      <c r="W6" s="22"/>
      <c r="X6" s="22"/>
      <c r="Y6" s="22"/>
      <c r="Z6" s="22"/>
      <c r="AA6" s="22"/>
    </row>
    <row r="7" spans="1:27" ht="34.5" customHeight="1">
      <c r="A7" s="404" t="s">
        <v>240</v>
      </c>
      <c r="B7" s="284"/>
      <c r="C7" s="284"/>
      <c r="D7" s="284"/>
      <c r="E7" s="284"/>
      <c r="F7" s="284"/>
      <c r="G7" s="284"/>
      <c r="H7" s="284"/>
      <c r="I7" s="155"/>
      <c r="J7" s="155"/>
      <c r="K7" s="22"/>
      <c r="L7" s="22"/>
      <c r="M7" s="22"/>
      <c r="N7" s="22"/>
      <c r="O7" s="22"/>
      <c r="P7" s="22"/>
      <c r="Q7" s="22"/>
      <c r="R7" s="22"/>
      <c r="S7" s="22"/>
      <c r="T7" s="22"/>
      <c r="U7" s="22"/>
      <c r="V7" s="22"/>
      <c r="W7" s="22"/>
      <c r="X7" s="22"/>
      <c r="Y7" s="22"/>
      <c r="Z7" s="22"/>
      <c r="AA7" s="22"/>
    </row>
    <row r="8" spans="1:27" ht="34.5" customHeight="1">
      <c r="A8" s="405" t="s">
        <v>241</v>
      </c>
      <c r="B8" s="284"/>
      <c r="C8" s="284"/>
      <c r="D8" s="284"/>
      <c r="E8" s="284"/>
      <c r="F8" s="284"/>
      <c r="G8" s="284"/>
      <c r="H8" s="284"/>
      <c r="I8" s="154"/>
      <c r="J8" s="154"/>
      <c r="K8" s="22"/>
      <c r="L8" s="22"/>
      <c r="M8" s="22"/>
      <c r="N8" s="22"/>
      <c r="O8" s="22"/>
      <c r="P8" s="22"/>
      <c r="Q8" s="22"/>
      <c r="R8" s="22"/>
      <c r="S8" s="22"/>
      <c r="T8" s="22"/>
      <c r="U8" s="22"/>
      <c r="V8" s="22"/>
      <c r="W8" s="22"/>
      <c r="X8" s="22"/>
      <c r="Y8" s="22"/>
      <c r="Z8" s="22"/>
      <c r="AA8" s="22"/>
    </row>
    <row r="9" spans="1:27" ht="34.5" customHeight="1">
      <c r="A9" s="404" t="s">
        <v>242</v>
      </c>
      <c r="B9" s="284"/>
      <c r="C9" s="284"/>
      <c r="D9" s="284"/>
      <c r="E9" s="284"/>
      <c r="F9" s="284"/>
      <c r="G9" s="284"/>
      <c r="H9" s="284"/>
      <c r="I9" s="155"/>
      <c r="J9" s="155"/>
      <c r="K9" s="22"/>
      <c r="L9" s="22"/>
      <c r="M9" s="22"/>
      <c r="N9" s="22"/>
      <c r="O9" s="22"/>
      <c r="P9" s="22"/>
      <c r="Q9" s="22"/>
      <c r="R9" s="22"/>
      <c r="S9" s="22"/>
      <c r="T9" s="22"/>
      <c r="U9" s="22"/>
      <c r="V9" s="22"/>
      <c r="W9" s="22"/>
      <c r="X9" s="22"/>
      <c r="Y9" s="22"/>
      <c r="Z9" s="22"/>
      <c r="AA9" s="22"/>
    </row>
    <row r="10" spans="1:27" ht="34.5" customHeight="1">
      <c r="A10" s="405" t="s">
        <v>243</v>
      </c>
      <c r="B10" s="284"/>
      <c r="C10" s="284"/>
      <c r="D10" s="284"/>
      <c r="E10" s="284"/>
      <c r="F10" s="284"/>
      <c r="G10" s="284"/>
      <c r="H10" s="284"/>
      <c r="I10" s="284"/>
      <c r="J10" s="284"/>
      <c r="K10" s="284"/>
      <c r="L10" s="284"/>
      <c r="M10" s="284"/>
      <c r="N10" s="284"/>
      <c r="O10" s="22"/>
      <c r="P10" s="22"/>
      <c r="Q10" s="22"/>
      <c r="R10" s="22"/>
      <c r="S10" s="22"/>
      <c r="T10" s="22"/>
      <c r="U10" s="22"/>
      <c r="V10" s="22"/>
      <c r="W10" s="22"/>
      <c r="X10" s="22"/>
      <c r="Y10" s="22"/>
      <c r="Z10" s="22"/>
      <c r="AA10" s="22"/>
    </row>
    <row r="11" spans="1:27" ht="34.5" customHeight="1">
      <c r="A11" s="404" t="s">
        <v>244</v>
      </c>
      <c r="B11" s="284"/>
      <c r="C11" s="284"/>
      <c r="D11" s="284"/>
      <c r="E11" s="284"/>
      <c r="F11" s="284"/>
      <c r="G11" s="284"/>
      <c r="H11" s="284"/>
      <c r="I11" s="284"/>
      <c r="J11" s="284"/>
      <c r="K11" s="284"/>
      <c r="L11" s="284"/>
      <c r="M11" s="284"/>
      <c r="N11" s="284"/>
      <c r="O11" s="22"/>
      <c r="P11" s="22"/>
      <c r="Q11" s="22"/>
      <c r="R11" s="22"/>
      <c r="S11" s="22"/>
      <c r="T11" s="22"/>
      <c r="U11" s="22"/>
      <c r="V11" s="22"/>
      <c r="W11" s="22"/>
      <c r="X11" s="22"/>
      <c r="Y11" s="22"/>
      <c r="Z11" s="22"/>
      <c r="AA11" s="22"/>
    </row>
    <row r="12" spans="1:27" ht="34.5" customHeight="1">
      <c r="A12" s="405" t="s">
        <v>245</v>
      </c>
      <c r="B12" s="284"/>
      <c r="C12" s="284"/>
      <c r="D12" s="284"/>
      <c r="E12" s="284"/>
      <c r="F12" s="284"/>
      <c r="G12" s="284"/>
      <c r="H12" s="284"/>
      <c r="I12" s="284"/>
      <c r="J12" s="284"/>
      <c r="K12" s="284"/>
      <c r="L12" s="284"/>
      <c r="M12" s="284"/>
      <c r="N12" s="284"/>
      <c r="O12" s="22"/>
      <c r="P12" s="22"/>
      <c r="Q12" s="22"/>
      <c r="R12" s="22"/>
      <c r="S12" s="22"/>
      <c r="T12" s="22"/>
      <c r="U12" s="22"/>
      <c r="V12" s="22"/>
      <c r="W12" s="22"/>
      <c r="X12" s="22"/>
      <c r="Y12" s="22"/>
      <c r="Z12" s="22"/>
      <c r="AA12" s="22"/>
    </row>
    <row r="13" spans="1:27" ht="34.5" customHeight="1">
      <c r="A13" s="404" t="s">
        <v>246</v>
      </c>
      <c r="B13" s="284"/>
      <c r="C13" s="284"/>
      <c r="D13" s="284"/>
      <c r="E13" s="284"/>
      <c r="F13" s="284"/>
      <c r="G13" s="284"/>
      <c r="H13" s="284"/>
      <c r="I13" s="155"/>
      <c r="J13" s="155"/>
      <c r="K13" s="22"/>
      <c r="L13" s="22"/>
      <c r="M13" s="22"/>
      <c r="N13" s="22"/>
      <c r="O13" s="22"/>
      <c r="P13" s="22"/>
      <c r="Q13" s="22"/>
      <c r="R13" s="22"/>
      <c r="S13" s="22"/>
      <c r="T13" s="22"/>
      <c r="U13" s="22"/>
      <c r="V13" s="22"/>
      <c r="W13" s="22"/>
      <c r="X13" s="22"/>
      <c r="Y13" s="22"/>
      <c r="Z13" s="22"/>
      <c r="AA13" s="22"/>
    </row>
    <row r="14" spans="1:27" ht="18.75" customHeight="1">
      <c r="A14" s="244" t="s">
        <v>636</v>
      </c>
      <c r="B14" s="407" t="s">
        <v>641</v>
      </c>
      <c r="C14" s="408"/>
      <c r="D14" s="408"/>
      <c r="E14" s="408"/>
      <c r="F14" s="408"/>
      <c r="G14" s="408"/>
      <c r="H14" s="408"/>
      <c r="I14" s="155"/>
      <c r="J14" s="155"/>
      <c r="K14" s="22"/>
      <c r="L14" s="22"/>
      <c r="M14" s="22"/>
      <c r="N14" s="22"/>
      <c r="O14" s="22"/>
      <c r="P14" s="22"/>
      <c r="Q14" s="22"/>
      <c r="R14" s="22"/>
      <c r="S14" s="22"/>
      <c r="T14" s="22"/>
      <c r="U14" s="22"/>
      <c r="V14" s="22"/>
      <c r="W14" s="22"/>
      <c r="X14" s="22"/>
      <c r="Y14" s="22"/>
      <c r="Z14" s="22"/>
      <c r="AA14" s="22"/>
    </row>
    <row r="15" spans="1:27" ht="28.5" customHeight="1">
      <c r="A15" s="406" t="s">
        <v>639</v>
      </c>
      <c r="B15" s="284"/>
      <c r="C15" s="284"/>
      <c r="D15" s="284"/>
      <c r="E15" s="284"/>
      <c r="F15" s="284"/>
      <c r="G15" s="284"/>
      <c r="H15" s="284"/>
      <c r="I15" s="155"/>
      <c r="J15" s="155"/>
      <c r="K15" s="22"/>
      <c r="L15" s="22"/>
      <c r="M15" s="22"/>
      <c r="N15" s="22"/>
      <c r="O15" s="22"/>
      <c r="P15" s="22"/>
      <c r="Q15" s="22"/>
      <c r="R15" s="22"/>
      <c r="S15" s="22"/>
      <c r="T15" s="22"/>
      <c r="U15" s="22"/>
      <c r="V15" s="22"/>
      <c r="W15" s="22"/>
      <c r="X15" s="22"/>
      <c r="Y15" s="22"/>
      <c r="Z15" s="22"/>
      <c r="AA15" s="22"/>
    </row>
    <row r="16" spans="1:27" ht="132.75" customHeight="1">
      <c r="A16" s="399" t="s">
        <v>247</v>
      </c>
      <c r="B16" s="284"/>
      <c r="C16" s="284"/>
      <c r="D16" s="284"/>
      <c r="E16" s="284"/>
      <c r="F16" s="284"/>
      <c r="G16" s="284"/>
      <c r="H16" s="284"/>
      <c r="I16" s="156">
        <v>3</v>
      </c>
      <c r="J16" s="157">
        <f>K16*I16</f>
        <v>0</v>
      </c>
      <c r="K16" s="23">
        <f t="shared" ref="K16:N16" si="0">IF(C16="x", 1, 0)</f>
        <v>0</v>
      </c>
      <c r="L16" s="23">
        <f t="shared" si="0"/>
        <v>0</v>
      </c>
      <c r="M16" s="23">
        <f t="shared" si="0"/>
        <v>0</v>
      </c>
      <c r="N16" s="23">
        <f t="shared" si="0"/>
        <v>0</v>
      </c>
      <c r="O16" s="22"/>
      <c r="P16" s="22"/>
      <c r="Q16" s="22"/>
      <c r="R16" s="22"/>
      <c r="S16" s="22"/>
      <c r="T16" s="22"/>
      <c r="U16" s="22"/>
      <c r="V16" s="22"/>
      <c r="W16" s="22"/>
      <c r="X16" s="22"/>
      <c r="Y16" s="22"/>
      <c r="Z16" s="22"/>
      <c r="AA16" s="22"/>
    </row>
    <row r="17" spans="1:27" ht="147" customHeight="1">
      <c r="A17" s="400" t="s">
        <v>248</v>
      </c>
      <c r="B17" s="284"/>
      <c r="C17" s="284"/>
      <c r="D17" s="284"/>
      <c r="E17" s="284"/>
      <c r="F17" s="284"/>
      <c r="G17" s="284"/>
      <c r="H17" s="284"/>
      <c r="I17" s="158">
        <v>0</v>
      </c>
      <c r="J17" s="158"/>
      <c r="K17" s="23"/>
      <c r="L17" s="23"/>
      <c r="M17" s="23"/>
      <c r="N17" s="23"/>
      <c r="O17" s="22"/>
      <c r="P17" s="22"/>
      <c r="Q17" s="22"/>
      <c r="R17" s="22"/>
      <c r="S17" s="22"/>
      <c r="T17" s="22"/>
      <c r="U17" s="22"/>
      <c r="V17" s="22"/>
      <c r="W17" s="22"/>
      <c r="X17" s="22"/>
      <c r="Y17" s="22"/>
      <c r="Z17" s="22"/>
      <c r="AA17" s="22"/>
    </row>
    <row r="18" spans="1:27" ht="91.5" customHeight="1">
      <c r="A18" s="399" t="s">
        <v>249</v>
      </c>
      <c r="B18" s="284"/>
      <c r="C18" s="284"/>
      <c r="D18" s="284"/>
      <c r="E18" s="284"/>
      <c r="F18" s="284"/>
      <c r="G18" s="284"/>
      <c r="H18" s="284"/>
      <c r="I18" s="154"/>
      <c r="J18" s="154"/>
      <c r="K18" s="22"/>
      <c r="L18" s="22"/>
      <c r="M18" s="22"/>
      <c r="N18" s="22"/>
      <c r="O18" s="22"/>
      <c r="P18" s="22"/>
      <c r="Q18" s="22"/>
      <c r="R18" s="22"/>
      <c r="S18" s="22"/>
      <c r="T18" s="22"/>
      <c r="U18" s="22"/>
      <c r="V18" s="22"/>
      <c r="W18" s="22"/>
      <c r="X18" s="22"/>
      <c r="Y18" s="22"/>
      <c r="Z18" s="22"/>
      <c r="AA18" s="22"/>
    </row>
    <row r="19" spans="1:27" ht="21.75" customHeight="1">
      <c r="A19" s="245" t="s">
        <v>636</v>
      </c>
      <c r="B19" s="402" t="s">
        <v>637</v>
      </c>
      <c r="C19" s="403"/>
      <c r="D19" s="403"/>
      <c r="E19" s="403"/>
      <c r="F19" s="403"/>
      <c r="G19" s="403"/>
      <c r="H19" s="403"/>
      <c r="I19" s="154"/>
      <c r="J19" s="154"/>
      <c r="K19" s="22"/>
      <c r="L19" s="22"/>
      <c r="M19" s="22"/>
      <c r="N19" s="22"/>
      <c r="O19" s="22"/>
      <c r="P19" s="22"/>
      <c r="Q19" s="22"/>
      <c r="R19" s="22"/>
      <c r="S19" s="22"/>
      <c r="T19" s="22"/>
      <c r="U19" s="22"/>
      <c r="V19" s="22"/>
      <c r="W19" s="22"/>
      <c r="X19" s="22"/>
      <c r="Y19" s="22"/>
      <c r="Z19" s="22"/>
      <c r="AA19" s="22"/>
    </row>
    <row r="20" spans="1:27" ht="21.75" customHeight="1">
      <c r="A20" s="245"/>
      <c r="B20" s="402" t="s">
        <v>638</v>
      </c>
      <c r="C20" s="402"/>
      <c r="D20" s="402"/>
      <c r="E20" s="402"/>
      <c r="F20" s="402"/>
      <c r="G20" s="402"/>
      <c r="H20" s="402"/>
      <c r="I20" s="154"/>
      <c r="J20" s="154"/>
      <c r="K20" s="22"/>
      <c r="L20" s="22"/>
      <c r="M20" s="22"/>
      <c r="N20" s="22"/>
      <c r="O20" s="22"/>
      <c r="P20" s="22"/>
      <c r="Q20" s="22"/>
      <c r="R20" s="22"/>
      <c r="S20" s="22"/>
      <c r="T20" s="22"/>
      <c r="U20" s="22"/>
      <c r="V20" s="22"/>
      <c r="W20" s="22"/>
      <c r="X20" s="22"/>
      <c r="Y20" s="22"/>
      <c r="Z20" s="22"/>
      <c r="AA20" s="22"/>
    </row>
    <row r="21" spans="1:27" ht="34.5" customHeight="1">
      <c r="A21" s="401" t="s">
        <v>250</v>
      </c>
      <c r="B21" s="284"/>
      <c r="C21" s="284"/>
      <c r="D21" s="284"/>
      <c r="E21" s="284"/>
      <c r="F21" s="284"/>
      <c r="G21" s="284"/>
      <c r="H21" s="284"/>
      <c r="I21" s="159">
        <v>3</v>
      </c>
      <c r="J21" s="159"/>
      <c r="K21" s="160"/>
      <c r="L21" s="160"/>
      <c r="M21" s="160"/>
      <c r="N21" s="160"/>
      <c r="O21" s="161"/>
      <c r="P21" s="161"/>
      <c r="Q21" s="161"/>
      <c r="R21" s="161"/>
      <c r="S21" s="161"/>
      <c r="T21" s="161"/>
      <c r="U21" s="161"/>
      <c r="V21" s="161"/>
      <c r="W21" s="161"/>
      <c r="X21" s="161"/>
      <c r="Y21" s="161"/>
      <c r="Z21" s="161"/>
      <c r="AA21" s="161"/>
    </row>
    <row r="22" spans="1:27" ht="19.5" customHeight="1">
      <c r="A22" s="390" t="s">
        <v>251</v>
      </c>
      <c r="B22" s="284"/>
      <c r="C22" s="284"/>
      <c r="D22" s="284"/>
      <c r="E22" s="284"/>
      <c r="F22" s="284"/>
      <c r="G22" s="284"/>
      <c r="H22" s="284"/>
      <c r="I22" s="154"/>
      <c r="J22" s="154"/>
      <c r="K22" s="22"/>
      <c r="L22" s="22"/>
      <c r="M22" s="22"/>
      <c r="N22" s="22"/>
      <c r="O22" s="22"/>
      <c r="P22" s="22"/>
      <c r="Q22" s="22"/>
      <c r="R22" s="22"/>
      <c r="S22" s="22"/>
      <c r="T22" s="22"/>
      <c r="U22" s="22"/>
      <c r="V22" s="22"/>
      <c r="W22" s="22"/>
      <c r="X22" s="22"/>
      <c r="Y22" s="22"/>
      <c r="Z22" s="22"/>
      <c r="AA22" s="22"/>
    </row>
    <row r="23" spans="1:27" ht="22.5" customHeight="1">
      <c r="A23" s="390" t="s">
        <v>252</v>
      </c>
      <c r="B23" s="284"/>
      <c r="C23" s="284"/>
      <c r="D23" s="284"/>
      <c r="E23" s="284"/>
      <c r="F23" s="284"/>
      <c r="G23" s="284"/>
      <c r="H23" s="284"/>
      <c r="I23" s="155"/>
      <c r="J23" s="155"/>
      <c r="K23" s="22"/>
      <c r="L23" s="22"/>
      <c r="M23" s="22"/>
      <c r="N23" s="22"/>
      <c r="O23" s="22"/>
      <c r="P23" s="22"/>
      <c r="Q23" s="22"/>
      <c r="R23" s="22"/>
      <c r="S23" s="22"/>
      <c r="T23" s="22"/>
      <c r="U23" s="22"/>
      <c r="V23" s="22"/>
      <c r="W23" s="22"/>
      <c r="X23" s="22"/>
      <c r="Y23" s="22"/>
      <c r="Z23" s="22"/>
      <c r="AA23" s="22"/>
    </row>
    <row r="24" spans="1:27" ht="34.5" customHeight="1">
      <c r="A24" s="390" t="s">
        <v>253</v>
      </c>
      <c r="B24" s="284"/>
      <c r="C24" s="284"/>
      <c r="D24" s="284"/>
      <c r="E24" s="284"/>
      <c r="F24" s="284"/>
      <c r="G24" s="284"/>
      <c r="H24" s="284"/>
      <c r="I24" s="154"/>
      <c r="J24" s="154"/>
      <c r="K24" s="22"/>
      <c r="L24" s="22"/>
      <c r="M24" s="22"/>
      <c r="N24" s="22"/>
      <c r="O24" s="22"/>
      <c r="P24" s="22"/>
      <c r="Q24" s="22"/>
      <c r="R24" s="22"/>
      <c r="S24" s="22"/>
      <c r="T24" s="22"/>
      <c r="U24" s="22"/>
      <c r="V24" s="22"/>
      <c r="W24" s="22"/>
      <c r="X24" s="22"/>
      <c r="Y24" s="22"/>
      <c r="Z24" s="22"/>
      <c r="AA24" s="22"/>
    </row>
    <row r="25" spans="1:27" ht="34.5" customHeight="1">
      <c r="A25" s="390" t="s">
        <v>254</v>
      </c>
      <c r="B25" s="284"/>
      <c r="C25" s="284"/>
      <c r="D25" s="284"/>
      <c r="E25" s="284"/>
      <c r="F25" s="284"/>
      <c r="G25" s="284"/>
      <c r="H25" s="284"/>
      <c r="I25" s="155"/>
      <c r="J25" s="155"/>
      <c r="K25" s="22"/>
      <c r="L25" s="22"/>
      <c r="M25" s="22"/>
      <c r="N25" s="22"/>
      <c r="O25" s="22"/>
      <c r="P25" s="22"/>
      <c r="Q25" s="22"/>
      <c r="R25" s="22"/>
      <c r="S25" s="22"/>
      <c r="T25" s="22"/>
      <c r="U25" s="22"/>
      <c r="V25" s="22"/>
      <c r="W25" s="22"/>
      <c r="X25" s="22"/>
      <c r="Y25" s="22"/>
      <c r="Z25" s="22"/>
      <c r="AA25" s="22"/>
    </row>
    <row r="26" spans="1:27" ht="23.25" customHeight="1">
      <c r="A26" s="390" t="s">
        <v>255</v>
      </c>
      <c r="B26" s="284"/>
      <c r="C26" s="284"/>
      <c r="D26" s="284"/>
      <c r="E26" s="284"/>
      <c r="F26" s="284"/>
      <c r="G26" s="284"/>
      <c r="H26" s="284"/>
      <c r="I26" s="154"/>
      <c r="J26" s="154"/>
      <c r="K26" s="22"/>
      <c r="L26" s="22"/>
      <c r="M26" s="22"/>
      <c r="N26" s="22"/>
      <c r="O26" s="22"/>
      <c r="P26" s="22"/>
      <c r="Q26" s="22"/>
      <c r="R26" s="22"/>
      <c r="S26" s="22"/>
      <c r="T26" s="22"/>
      <c r="U26" s="22"/>
      <c r="V26" s="22"/>
      <c r="W26" s="22"/>
      <c r="X26" s="22"/>
      <c r="Y26" s="22"/>
      <c r="Z26" s="22"/>
      <c r="AA26" s="22"/>
    </row>
    <row r="27" spans="1:27" ht="34.5" customHeight="1">
      <c r="A27" s="390" t="s">
        <v>256</v>
      </c>
      <c r="B27" s="284"/>
      <c r="C27" s="284"/>
      <c r="D27" s="284"/>
      <c r="E27" s="284"/>
      <c r="F27" s="284"/>
      <c r="G27" s="284"/>
      <c r="H27" s="284"/>
      <c r="I27" s="155"/>
      <c r="J27" s="155"/>
      <c r="K27" s="22"/>
      <c r="L27" s="22"/>
      <c r="M27" s="22"/>
      <c r="N27" s="22"/>
      <c r="O27" s="22"/>
      <c r="P27" s="22"/>
      <c r="Q27" s="22"/>
      <c r="R27" s="22"/>
      <c r="S27" s="22"/>
      <c r="T27" s="22"/>
      <c r="U27" s="22"/>
      <c r="V27" s="22"/>
      <c r="W27" s="22"/>
      <c r="X27" s="22"/>
      <c r="Y27" s="22"/>
      <c r="Z27" s="22"/>
      <c r="AA27" s="22"/>
    </row>
    <row r="28" spans="1:27" ht="34.5" customHeight="1">
      <c r="A28" s="390" t="s">
        <v>257</v>
      </c>
      <c r="B28" s="284"/>
      <c r="C28" s="284"/>
      <c r="D28" s="284"/>
      <c r="E28" s="284"/>
      <c r="F28" s="284"/>
      <c r="G28" s="284"/>
      <c r="H28" s="284"/>
      <c r="I28" s="154"/>
      <c r="J28" s="154"/>
      <c r="K28" s="22"/>
      <c r="L28" s="22"/>
      <c r="M28" s="22"/>
      <c r="N28" s="22"/>
      <c r="O28" s="22"/>
      <c r="P28" s="161"/>
      <c r="Q28" s="22"/>
      <c r="R28" s="22"/>
      <c r="S28" s="22"/>
      <c r="T28" s="22"/>
      <c r="U28" s="22"/>
      <c r="V28" s="22"/>
      <c r="W28" s="22"/>
      <c r="X28" s="22"/>
      <c r="Y28" s="22"/>
      <c r="Z28" s="22"/>
      <c r="AA28" s="22"/>
    </row>
    <row r="29" spans="1:27" ht="5.25" customHeight="1">
      <c r="A29" s="162"/>
      <c r="B29" s="162"/>
      <c r="C29" s="162"/>
      <c r="D29" s="162"/>
      <c r="E29" s="162"/>
      <c r="F29" s="162"/>
      <c r="G29" s="162"/>
      <c r="H29" s="162"/>
      <c r="I29" s="161"/>
      <c r="J29" s="161"/>
      <c r="K29" s="161"/>
      <c r="L29" s="161"/>
      <c r="M29" s="161"/>
      <c r="N29" s="161"/>
      <c r="O29" s="161"/>
      <c r="P29" s="161"/>
      <c r="Q29" s="161"/>
      <c r="R29" s="161"/>
      <c r="S29" s="161"/>
      <c r="T29" s="161"/>
      <c r="U29" s="161"/>
      <c r="V29" s="161"/>
      <c r="W29" s="161"/>
      <c r="X29" s="161"/>
      <c r="Y29" s="161"/>
      <c r="Z29" s="161"/>
      <c r="AA29" s="161"/>
    </row>
    <row r="30" spans="1:27" ht="23.25" customHeight="1">
      <c r="A30" s="391" t="s">
        <v>258</v>
      </c>
      <c r="B30" s="284"/>
      <c r="C30" s="284"/>
      <c r="D30" s="284"/>
      <c r="E30" s="284"/>
      <c r="F30" s="284"/>
      <c r="G30" s="284"/>
      <c r="H30" s="284"/>
      <c r="I30" s="161"/>
      <c r="J30" s="161"/>
      <c r="K30" s="161"/>
      <c r="L30" s="161"/>
      <c r="M30" s="161"/>
      <c r="N30" s="161"/>
      <c r="O30" s="161"/>
      <c r="P30" s="161"/>
      <c r="Q30" s="161"/>
      <c r="R30" s="161"/>
      <c r="S30" s="161"/>
      <c r="T30" s="161"/>
      <c r="U30" s="161"/>
      <c r="V30" s="161"/>
      <c r="W30" s="161"/>
      <c r="X30" s="161"/>
      <c r="Y30" s="161"/>
      <c r="Z30" s="161"/>
      <c r="AA30" s="161"/>
    </row>
    <row r="31" spans="1:27" ht="34.5" customHeight="1">
      <c r="A31" s="392" t="s">
        <v>259</v>
      </c>
      <c r="B31" s="308"/>
      <c r="C31" s="308"/>
      <c r="D31" s="308"/>
      <c r="E31" s="308"/>
      <c r="F31" s="308"/>
      <c r="G31" s="308"/>
      <c r="H31" s="332"/>
      <c r="I31" s="154"/>
      <c r="J31" s="154"/>
      <c r="K31" s="22"/>
      <c r="L31" s="22"/>
      <c r="M31" s="22"/>
      <c r="N31" s="22"/>
      <c r="O31" s="22"/>
      <c r="P31" s="161"/>
      <c r="Q31" s="22"/>
      <c r="R31" s="22"/>
      <c r="S31" s="22"/>
      <c r="T31" s="22"/>
      <c r="U31" s="22"/>
      <c r="V31" s="22"/>
      <c r="W31" s="22"/>
      <c r="X31" s="22"/>
      <c r="Y31" s="22"/>
      <c r="Z31" s="22"/>
      <c r="AA31" s="22"/>
    </row>
    <row r="32" spans="1:27" ht="25.5" customHeight="1">
      <c r="A32" s="393" t="s">
        <v>670</v>
      </c>
      <c r="B32" s="394"/>
      <c r="C32" s="394"/>
      <c r="D32" s="394"/>
      <c r="E32" s="394"/>
      <c r="F32" s="394"/>
      <c r="G32" s="394"/>
      <c r="H32" s="395"/>
      <c r="I32" s="155"/>
      <c r="J32" s="155"/>
      <c r="K32" s="22"/>
      <c r="L32" s="22"/>
      <c r="M32" s="22"/>
      <c r="N32" s="22"/>
      <c r="O32" s="22"/>
      <c r="P32" s="161"/>
      <c r="Q32" s="22"/>
      <c r="R32" s="22"/>
      <c r="S32" s="22"/>
      <c r="T32" s="22"/>
      <c r="U32" s="22"/>
      <c r="V32" s="22"/>
      <c r="W32" s="22"/>
      <c r="X32" s="22"/>
      <c r="Y32" s="22"/>
      <c r="Z32" s="22"/>
      <c r="AA32" s="22"/>
    </row>
    <row r="33" spans="1:27" ht="45" customHeight="1">
      <c r="A33" s="396" t="s">
        <v>260</v>
      </c>
      <c r="B33" s="327"/>
      <c r="C33" s="327"/>
      <c r="D33" s="327"/>
      <c r="E33" s="327"/>
      <c r="F33" s="327"/>
      <c r="G33" s="327"/>
      <c r="H33" s="327"/>
      <c r="I33" s="161"/>
      <c r="J33" s="161"/>
      <c r="K33" s="161"/>
      <c r="L33" s="161"/>
      <c r="M33" s="161"/>
      <c r="N33" s="161"/>
      <c r="O33" s="161"/>
      <c r="P33" s="161"/>
      <c r="Q33" s="161"/>
      <c r="R33" s="161"/>
      <c r="S33" s="161"/>
      <c r="T33" s="161"/>
      <c r="U33" s="161"/>
      <c r="V33" s="161"/>
      <c r="W33" s="161"/>
      <c r="X33" s="161"/>
      <c r="Y33" s="161"/>
      <c r="Z33" s="161"/>
      <c r="AA33" s="161"/>
    </row>
    <row r="34" spans="1:27" ht="24" customHeight="1">
      <c r="A34" s="163" t="s">
        <v>261</v>
      </c>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row>
    <row r="35" spans="1:27" ht="98.25" customHeight="1">
      <c r="A35" s="397" t="s">
        <v>262</v>
      </c>
      <c r="B35" s="316"/>
      <c r="C35" s="316"/>
      <c r="D35" s="316"/>
      <c r="E35" s="316"/>
      <c r="F35" s="316"/>
      <c r="G35" s="316"/>
      <c r="H35" s="316"/>
      <c r="I35" s="161"/>
      <c r="J35" s="161"/>
      <c r="K35" s="161"/>
      <c r="L35" s="161"/>
      <c r="M35" s="161"/>
      <c r="N35" s="161"/>
      <c r="O35" s="161"/>
      <c r="P35" s="161"/>
      <c r="Q35" s="161"/>
      <c r="R35" s="161"/>
      <c r="S35" s="161"/>
      <c r="T35" s="161"/>
      <c r="U35" s="161"/>
      <c r="V35" s="161"/>
      <c r="W35" s="161"/>
      <c r="X35" s="161"/>
      <c r="Y35" s="161"/>
      <c r="Z35" s="161"/>
      <c r="AA35" s="161"/>
    </row>
    <row r="36" spans="1:27" ht="21" customHeight="1">
      <c r="A36" s="398" t="s">
        <v>263</v>
      </c>
      <c r="B36" s="316"/>
      <c r="C36" s="316"/>
      <c r="D36" s="316"/>
      <c r="E36" s="316"/>
      <c r="F36" s="316"/>
      <c r="G36" s="316"/>
      <c r="H36" s="316"/>
      <c r="I36" s="161"/>
      <c r="J36" s="161"/>
      <c r="K36" s="161"/>
      <c r="L36" s="161"/>
      <c r="M36" s="161"/>
      <c r="N36" s="161"/>
      <c r="O36" s="161"/>
      <c r="P36" s="161"/>
      <c r="Q36" s="161"/>
      <c r="R36" s="161"/>
      <c r="S36" s="161"/>
      <c r="T36" s="161"/>
      <c r="U36" s="161"/>
      <c r="V36" s="161"/>
      <c r="W36" s="161"/>
      <c r="X36" s="161"/>
      <c r="Y36" s="161"/>
      <c r="Z36" s="161"/>
      <c r="AA36" s="161"/>
    </row>
    <row r="37" spans="1:27" ht="18.75" customHeight="1">
      <c r="A37" s="387" t="s">
        <v>264</v>
      </c>
      <c r="B37" s="284"/>
      <c r="C37" s="284"/>
      <c r="D37" s="284"/>
      <c r="E37" s="284"/>
      <c r="F37" s="284"/>
      <c r="G37" s="284"/>
      <c r="H37" s="284"/>
      <c r="I37" s="161"/>
      <c r="J37" s="161"/>
      <c r="K37" s="161"/>
      <c r="L37" s="161"/>
      <c r="M37" s="161"/>
      <c r="N37" s="161"/>
      <c r="O37" s="161"/>
      <c r="P37" s="161"/>
      <c r="Q37" s="161"/>
      <c r="R37" s="161"/>
      <c r="S37" s="161"/>
      <c r="T37" s="161"/>
      <c r="U37" s="161"/>
      <c r="V37" s="161"/>
      <c r="W37" s="161"/>
      <c r="X37" s="161"/>
      <c r="Y37" s="161"/>
      <c r="Z37" s="161"/>
      <c r="AA37" s="161"/>
    </row>
    <row r="38" spans="1:27" ht="33.75" customHeight="1">
      <c r="A38" s="388" t="s">
        <v>265</v>
      </c>
      <c r="B38" s="284"/>
      <c r="C38" s="284"/>
      <c r="D38" s="284"/>
      <c r="E38" s="284"/>
      <c r="F38" s="284"/>
      <c r="G38" s="284"/>
      <c r="H38" s="284"/>
      <c r="I38" s="161"/>
      <c r="J38" s="161"/>
      <c r="K38" s="161"/>
      <c r="L38" s="161"/>
      <c r="M38" s="161"/>
      <c r="N38" s="161"/>
      <c r="O38" s="161"/>
      <c r="P38" s="161"/>
      <c r="Q38" s="161"/>
      <c r="R38" s="161"/>
      <c r="S38" s="161"/>
      <c r="T38" s="161"/>
      <c r="U38" s="161"/>
      <c r="V38" s="161"/>
      <c r="W38" s="161"/>
      <c r="X38" s="161"/>
      <c r="Y38" s="161"/>
      <c r="Z38" s="161"/>
      <c r="AA38" s="161"/>
    </row>
    <row r="39" spans="1:27" ht="57" customHeight="1">
      <c r="A39" s="387" t="s">
        <v>266</v>
      </c>
      <c r="B39" s="284"/>
      <c r="C39" s="284"/>
      <c r="D39" s="284"/>
      <c r="E39" s="284"/>
      <c r="F39" s="284"/>
      <c r="G39" s="284"/>
      <c r="H39" s="284"/>
      <c r="I39" s="161"/>
      <c r="J39" s="161"/>
      <c r="K39" s="161"/>
      <c r="L39" s="161"/>
      <c r="M39" s="161"/>
      <c r="N39" s="161"/>
      <c r="O39" s="161"/>
      <c r="P39" s="161"/>
      <c r="Q39" s="161"/>
      <c r="R39" s="161"/>
      <c r="S39" s="161"/>
      <c r="T39" s="161"/>
      <c r="U39" s="161"/>
      <c r="V39" s="161"/>
      <c r="W39" s="161"/>
      <c r="X39" s="161"/>
      <c r="Y39" s="161"/>
      <c r="Z39" s="161"/>
      <c r="AA39" s="161"/>
    </row>
    <row r="40" spans="1:27" ht="34.5" customHeight="1">
      <c r="A40" s="389" t="s">
        <v>267</v>
      </c>
      <c r="B40" s="284"/>
      <c r="C40" s="284"/>
      <c r="D40" s="284"/>
      <c r="E40" s="284"/>
      <c r="F40" s="284"/>
      <c r="G40" s="284"/>
      <c r="H40" s="284"/>
      <c r="I40" s="164"/>
      <c r="J40" s="164"/>
      <c r="K40" s="164"/>
      <c r="L40" s="164"/>
      <c r="M40" s="164"/>
      <c r="N40" s="164"/>
      <c r="O40" s="164"/>
      <c r="P40" s="164"/>
      <c r="Q40" s="164"/>
      <c r="R40" s="164"/>
      <c r="S40" s="164"/>
      <c r="T40" s="164"/>
      <c r="U40" s="164"/>
      <c r="V40" s="164"/>
      <c r="W40" s="164"/>
      <c r="X40" s="164"/>
      <c r="Y40" s="164"/>
      <c r="Z40" s="164"/>
      <c r="AA40" s="164"/>
    </row>
    <row r="41" spans="1:27" ht="34.5" customHeight="1">
      <c r="A41" s="22"/>
      <c r="B41" s="22"/>
      <c r="C41" s="22"/>
      <c r="D41" s="22"/>
      <c r="E41" s="22"/>
      <c r="F41" s="22"/>
      <c r="G41" s="22"/>
      <c r="H41" s="22"/>
      <c r="I41" s="161"/>
      <c r="J41" s="161"/>
      <c r="K41" s="161"/>
      <c r="L41" s="161"/>
      <c r="M41" s="161"/>
      <c r="N41" s="161"/>
      <c r="O41" s="161"/>
      <c r="P41" s="161"/>
      <c r="Q41" s="161"/>
      <c r="R41" s="161"/>
      <c r="S41" s="161"/>
      <c r="T41" s="161"/>
      <c r="U41" s="161"/>
      <c r="V41" s="161"/>
      <c r="W41" s="161"/>
      <c r="X41" s="161"/>
      <c r="Y41" s="161"/>
      <c r="Z41" s="161"/>
      <c r="AA41" s="161"/>
    </row>
    <row r="42" spans="1:27" ht="34.5" customHeight="1">
      <c r="A42" s="22"/>
      <c r="B42" s="22"/>
      <c r="C42" s="22"/>
      <c r="D42" s="22"/>
      <c r="E42" s="22"/>
      <c r="F42" s="22"/>
      <c r="G42" s="22"/>
      <c r="H42" s="22"/>
      <c r="I42" s="161"/>
      <c r="J42" s="161"/>
      <c r="K42" s="161"/>
      <c r="L42" s="161"/>
      <c r="M42" s="161"/>
      <c r="N42" s="161"/>
      <c r="O42" s="161"/>
      <c r="P42" s="161"/>
      <c r="Q42" s="161"/>
      <c r="R42" s="161"/>
      <c r="S42" s="161"/>
      <c r="T42" s="161"/>
      <c r="U42" s="161"/>
      <c r="V42" s="161"/>
      <c r="W42" s="161"/>
      <c r="X42" s="161"/>
      <c r="Y42" s="161"/>
      <c r="Z42" s="161"/>
      <c r="AA42" s="161"/>
    </row>
    <row r="43" spans="1:27" ht="34.5" customHeight="1">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row>
    <row r="44" spans="1:27" ht="34.5" customHeight="1">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row>
    <row r="45" spans="1:27" ht="34.5" customHeight="1">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row>
    <row r="46" spans="1:27" ht="34.5" customHeight="1">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row>
    <row r="47" spans="1:27" ht="34.5" customHeight="1">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row>
    <row r="48" spans="1:27" ht="34.5" customHeight="1">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row>
    <row r="49" spans="1:27" ht="34.5" customHeight="1">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row>
    <row r="50" spans="1:27" ht="34.5" customHeight="1">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row>
    <row r="51" spans="1:27" ht="34.5" customHeight="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row>
    <row r="52" spans="1:27" ht="34.5" customHeight="1">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row>
    <row r="53" spans="1:27" ht="34.5" customHeight="1">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row>
    <row r="54" spans="1:27" ht="34.5" customHeight="1">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row>
    <row r="55" spans="1:27" ht="34.5" customHeight="1">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row>
    <row r="56" spans="1:27" ht="34.5" customHeight="1">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row>
    <row r="57" spans="1:27" ht="34.5" customHeight="1">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row>
    <row r="58" spans="1:27" ht="34.5" customHeight="1">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row>
    <row r="59" spans="1:27" ht="34.5" customHeight="1">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row>
    <row r="60" spans="1:27" ht="34.5" customHeight="1">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row>
    <row r="61" spans="1:27" ht="34.5" customHeight="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row>
    <row r="62" spans="1:27" ht="34.5" customHeight="1">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row>
    <row r="63" spans="1:27" ht="34.5" customHeight="1">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row>
    <row r="64" spans="1:27" ht="34.5" customHeight="1">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row>
    <row r="65" spans="1:27" ht="34.5" customHeight="1">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row>
    <row r="66" spans="1:27" ht="34.5" customHeight="1">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row>
    <row r="67" spans="1:27" ht="34.5" customHeight="1">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row>
    <row r="68" spans="1:27" ht="34.5" customHeight="1">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row>
    <row r="69" spans="1:27" ht="34.5" customHeight="1">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row>
    <row r="70" spans="1:27" ht="34.5" customHeight="1">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row>
    <row r="71" spans="1:27" ht="34.5" customHeight="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row>
    <row r="72" spans="1:27" ht="34.5" customHeight="1">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row>
    <row r="73" spans="1:27" ht="34.5" customHeight="1">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row>
    <row r="74" spans="1:27" ht="34.5" customHeight="1">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row>
    <row r="75" spans="1:27" ht="34.5" customHeigh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row>
    <row r="76" spans="1:27" ht="34.5" customHeight="1">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row>
    <row r="77" spans="1:27" ht="34.5" customHeight="1">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row>
    <row r="78" spans="1:27" ht="34.5" customHeight="1">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row>
    <row r="79" spans="1:27" ht="34.5" customHeight="1">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row>
    <row r="80" spans="1:27" ht="34.5" customHeight="1">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row>
    <row r="81" spans="1:27" ht="34.5" customHeight="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row>
    <row r="82" spans="1:27" ht="34.5" customHeight="1">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row>
    <row r="83" spans="1:27" ht="34.5" customHeight="1">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row>
    <row r="84" spans="1:27" ht="34.5" customHeight="1">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row>
    <row r="85" spans="1:27" ht="34.5" customHeight="1">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row>
    <row r="86" spans="1:27" ht="34.5" customHeight="1">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row>
    <row r="87" spans="1:27" ht="34.5" customHeight="1">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row>
    <row r="88" spans="1:27" ht="34.5" customHeight="1">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row>
    <row r="89" spans="1:27" ht="34.5" customHeight="1">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row>
    <row r="90" spans="1:27" ht="34.5" customHeight="1">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row>
    <row r="91" spans="1:27" ht="34.5" customHeight="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row>
    <row r="92" spans="1:27" ht="34.5" customHeight="1">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row>
    <row r="93" spans="1:27" ht="34.5" customHeight="1">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row>
    <row r="94" spans="1:27" ht="34.5" customHeight="1">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row>
    <row r="95" spans="1:27" ht="34.5" customHeight="1">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row>
    <row r="96" spans="1:27" ht="34.5" customHeight="1">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row>
    <row r="97" spans="1:27" ht="34.5" customHeight="1">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row>
    <row r="98" spans="1:27" ht="34.5" customHeight="1">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row>
    <row r="99" spans="1:27" ht="34.5" customHeight="1">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row>
    <row r="100" spans="1:27" ht="34.5" customHeight="1">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row>
    <row r="101" spans="1:27" ht="34.5" customHeight="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row>
    <row r="102" spans="1:27" ht="34.5" customHeight="1">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row>
    <row r="103" spans="1:27" ht="34.5" customHeight="1">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row>
    <row r="104" spans="1:27" ht="34.5" customHeight="1">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row>
    <row r="105" spans="1:27" ht="34.5" customHeight="1">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row>
    <row r="106" spans="1:27" ht="34.5" customHeight="1">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row>
    <row r="107" spans="1:27" ht="34.5" customHeight="1">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row>
    <row r="108" spans="1:27" ht="34.5" customHeight="1">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row>
    <row r="109" spans="1:27" ht="34.5" customHeight="1">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row>
    <row r="110" spans="1:27" ht="34.5" customHeight="1">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row>
    <row r="111" spans="1:27" ht="34.5" customHeight="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row>
    <row r="112" spans="1:27" ht="34.5" customHeight="1">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row>
    <row r="113" spans="1:27" ht="34.5" customHeight="1">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row>
    <row r="114" spans="1:27" ht="34.5" customHeight="1">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row>
    <row r="115" spans="1:27" ht="34.5" customHeight="1">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row>
    <row r="116" spans="1:27" ht="34.5" customHeight="1">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row>
    <row r="117" spans="1:27" ht="34.5" customHeight="1">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row>
    <row r="118" spans="1:27" ht="34.5" customHeight="1">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row>
    <row r="119" spans="1:27" ht="34.5" customHeight="1">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row>
    <row r="120" spans="1:27" ht="34.5" customHeight="1">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row>
    <row r="121" spans="1:27" ht="34.5" customHeight="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row>
    <row r="122" spans="1:27" ht="34.5" customHeight="1">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row>
    <row r="123" spans="1:27" ht="34.5" customHeight="1">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row>
    <row r="124" spans="1:27" ht="34.5" customHeight="1">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row>
    <row r="125" spans="1:27" ht="34.5" customHeight="1">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row>
    <row r="126" spans="1:27" ht="34.5" customHeight="1">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row>
    <row r="127" spans="1:27" ht="34.5" customHeight="1">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row>
    <row r="128" spans="1:27" ht="34.5" customHeight="1">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row>
    <row r="129" spans="1:27" ht="34.5" customHeight="1">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row>
    <row r="130" spans="1:27" ht="34.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c r="AA130" s="161"/>
    </row>
    <row r="131" spans="1:27" ht="34.5" customHeight="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row>
    <row r="132" spans="1:27" ht="34.5" customHeight="1">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row>
    <row r="133" spans="1:27" ht="34.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c r="AA133" s="161"/>
    </row>
    <row r="134" spans="1:27" ht="34.5" customHeight="1">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row>
    <row r="135" spans="1:27" ht="34.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row>
    <row r="136" spans="1:27" ht="34.5" customHeight="1">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row>
    <row r="137" spans="1:27" ht="34.5" customHeight="1">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c r="AA137" s="161"/>
    </row>
    <row r="138" spans="1:27" ht="34.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c r="AA138" s="161"/>
    </row>
    <row r="139" spans="1:27" ht="34.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c r="AA139" s="161"/>
    </row>
    <row r="140" spans="1:27" ht="34.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row>
    <row r="141" spans="1:27" ht="34.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row>
    <row r="142" spans="1:27" ht="34.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c r="AA142" s="161"/>
    </row>
    <row r="143" spans="1:27" ht="34.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c r="AA143" s="161"/>
    </row>
    <row r="144" spans="1:27" ht="34.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c r="AA144" s="161"/>
    </row>
    <row r="145" spans="1:27" ht="34.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c r="AA145" s="161"/>
    </row>
    <row r="146" spans="1:27" ht="34.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c r="AA146" s="161"/>
    </row>
    <row r="147" spans="1:27" ht="34.5" customHeight="1">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c r="AA147" s="161"/>
    </row>
    <row r="148" spans="1:27" ht="34.5" customHeight="1">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c r="AA148" s="161"/>
    </row>
    <row r="149" spans="1:27" ht="34.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c r="AA149" s="161"/>
    </row>
    <row r="150" spans="1:27" ht="34.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c r="AA150" s="161"/>
    </row>
    <row r="151" spans="1:27" ht="34.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row>
    <row r="152" spans="1:27" ht="34.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c r="AA152" s="161"/>
    </row>
    <row r="153" spans="1:27" ht="34.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row>
    <row r="154" spans="1:27" ht="34.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c r="AA154" s="161"/>
    </row>
    <row r="155" spans="1:27" ht="34.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row>
    <row r="156" spans="1:27" ht="34.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c r="AA156" s="161"/>
    </row>
    <row r="157" spans="1:27" ht="34.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row>
    <row r="158" spans="1:27" ht="34.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c r="AA158" s="161"/>
    </row>
    <row r="159" spans="1:27" ht="34.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c r="AA159" s="161"/>
    </row>
    <row r="160" spans="1:27" ht="34.5" customHeight="1">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c r="AA160" s="161"/>
    </row>
    <row r="161" spans="1:27" ht="34.5" customHeight="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c r="AA161" s="161"/>
    </row>
    <row r="162" spans="1:27" ht="34.5"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row>
    <row r="163" spans="1:27" ht="34.5" customHeight="1">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c r="AA163" s="161"/>
    </row>
    <row r="164" spans="1:27" ht="34.5" customHeight="1">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c r="AA164" s="161"/>
    </row>
    <row r="165" spans="1:27" ht="34.5" customHeight="1">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c r="AA165" s="161"/>
    </row>
    <row r="166" spans="1:27" ht="34.5" customHeight="1">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c r="AA166" s="161"/>
    </row>
    <row r="167" spans="1:27" ht="34.5" customHeight="1">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c r="AA167" s="161"/>
    </row>
    <row r="168" spans="1:27" ht="34.5" customHeight="1">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c r="AA168" s="161"/>
    </row>
    <row r="169" spans="1:27" ht="34.5" customHeight="1">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c r="AA169" s="161"/>
    </row>
    <row r="170" spans="1:27" ht="34.5" customHeight="1">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c r="AA170" s="161"/>
    </row>
    <row r="171" spans="1:27" ht="34.5" customHeight="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c r="AA171" s="161"/>
    </row>
    <row r="172" spans="1:27" ht="34.5" customHeight="1">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c r="AA172" s="161"/>
    </row>
    <row r="173" spans="1:27" ht="34.5" customHeight="1">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c r="AA173" s="161"/>
    </row>
    <row r="174" spans="1:27" ht="34.5" customHeight="1">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c r="AA174" s="161"/>
    </row>
    <row r="175" spans="1:27" ht="34.5" customHeight="1">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c r="AA175" s="161"/>
    </row>
    <row r="176" spans="1:27" ht="34.5" customHeight="1">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c r="AA176" s="161"/>
    </row>
    <row r="177" spans="1:27" ht="34.5" customHeight="1">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c r="AA177" s="161"/>
    </row>
    <row r="178" spans="1:27" ht="34.5" customHeight="1">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c r="AA178" s="161"/>
    </row>
    <row r="179" spans="1:27" ht="34.5" customHeight="1">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c r="AA179" s="161"/>
    </row>
    <row r="180" spans="1:27" ht="34.5" customHeight="1">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c r="AA180" s="161"/>
    </row>
    <row r="181" spans="1:27" ht="34.5" customHeight="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c r="AA181" s="161"/>
    </row>
    <row r="182" spans="1:27" ht="34.5" customHeight="1">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c r="AA182" s="161"/>
    </row>
    <row r="183" spans="1:27" ht="34.5" customHeight="1">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c r="AA183" s="161"/>
    </row>
    <row r="184" spans="1:27" ht="34.5" customHeight="1">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c r="AA184" s="161"/>
    </row>
    <row r="185" spans="1:27" ht="34.5" customHeight="1">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c r="AA185" s="161"/>
    </row>
    <row r="186" spans="1:27" ht="34.5" customHeight="1">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c r="AA186" s="161"/>
    </row>
    <row r="187" spans="1:27" ht="34.5" customHeight="1">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c r="AA187" s="161"/>
    </row>
    <row r="188" spans="1:27" ht="34.5" customHeight="1">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row>
    <row r="189" spans="1:27" ht="34.5" customHeight="1">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c r="AA189" s="161"/>
    </row>
    <row r="190" spans="1:27" ht="34.5" customHeight="1">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c r="AA190" s="161"/>
    </row>
    <row r="191" spans="1:27" ht="34.5" customHeight="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c r="AA191" s="161"/>
    </row>
    <row r="192" spans="1:27" ht="34.5" customHeight="1">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c r="AA192" s="161"/>
    </row>
    <row r="193" spans="1:27" ht="34.5" customHeight="1">
      <c r="A193" s="154"/>
      <c r="B193" s="154"/>
      <c r="C193" s="154"/>
      <c r="D193" s="154"/>
      <c r="E193" s="154"/>
      <c r="F193" s="154"/>
      <c r="G193" s="154"/>
      <c r="H193" s="154"/>
      <c r="I193" s="154"/>
      <c r="J193" s="154"/>
      <c r="K193" s="22"/>
      <c r="L193" s="22"/>
      <c r="M193" s="22"/>
      <c r="N193" s="22"/>
      <c r="O193" s="22"/>
      <c r="P193" s="22"/>
      <c r="Q193" s="22"/>
      <c r="R193" s="22"/>
      <c r="S193" s="22"/>
      <c r="T193" s="22"/>
      <c r="U193" s="22"/>
      <c r="V193" s="22"/>
      <c r="W193" s="22"/>
      <c r="X193" s="22"/>
      <c r="Y193" s="22"/>
      <c r="Z193" s="22"/>
      <c r="AA193" s="22"/>
    </row>
    <row r="194" spans="1:27" ht="34.5" customHeight="1">
      <c r="A194" s="155"/>
      <c r="B194" s="155"/>
      <c r="C194" s="155"/>
      <c r="D194" s="155"/>
      <c r="E194" s="155"/>
      <c r="F194" s="155"/>
      <c r="G194" s="155"/>
      <c r="H194" s="155"/>
      <c r="I194" s="155"/>
      <c r="J194" s="155"/>
      <c r="K194" s="22"/>
      <c r="L194" s="22"/>
      <c r="M194" s="22"/>
      <c r="N194" s="22"/>
      <c r="O194" s="22"/>
      <c r="P194" s="22"/>
      <c r="Q194" s="22"/>
      <c r="R194" s="22"/>
      <c r="S194" s="22"/>
      <c r="T194" s="22"/>
      <c r="U194" s="22"/>
      <c r="V194" s="22"/>
      <c r="W194" s="22"/>
      <c r="X194" s="22"/>
      <c r="Y194" s="22"/>
      <c r="Z194" s="22"/>
      <c r="AA194" s="22"/>
    </row>
    <row r="195" spans="1:27" ht="34.5" customHeight="1">
      <c r="A195" s="154"/>
      <c r="B195" s="154"/>
      <c r="C195" s="154"/>
      <c r="D195" s="154"/>
      <c r="E195" s="154"/>
      <c r="F195" s="154"/>
      <c r="G195" s="154"/>
      <c r="H195" s="154"/>
      <c r="I195" s="154"/>
      <c r="J195" s="154"/>
      <c r="K195" s="22"/>
      <c r="L195" s="22"/>
      <c r="M195" s="22"/>
      <c r="N195" s="22"/>
      <c r="O195" s="22"/>
      <c r="P195" s="22"/>
      <c r="Q195" s="22"/>
      <c r="R195" s="22"/>
      <c r="S195" s="22"/>
      <c r="T195" s="22"/>
      <c r="U195" s="22"/>
      <c r="V195" s="22"/>
      <c r="W195" s="22"/>
      <c r="X195" s="22"/>
      <c r="Y195" s="22"/>
      <c r="Z195" s="22"/>
      <c r="AA195" s="22"/>
    </row>
    <row r="196" spans="1:27" ht="34.5" customHeight="1">
      <c r="A196" s="155"/>
      <c r="B196" s="155"/>
      <c r="C196" s="155"/>
      <c r="D196" s="155"/>
      <c r="E196" s="155"/>
      <c r="F196" s="155"/>
      <c r="G196" s="155"/>
      <c r="H196" s="155"/>
      <c r="I196" s="155"/>
      <c r="J196" s="155"/>
      <c r="K196" s="22"/>
      <c r="L196" s="22"/>
      <c r="M196" s="22"/>
      <c r="N196" s="22"/>
      <c r="O196" s="22"/>
      <c r="P196" s="22"/>
      <c r="Q196" s="22"/>
      <c r="R196" s="22"/>
      <c r="S196" s="22"/>
      <c r="T196" s="22"/>
      <c r="U196" s="22"/>
      <c r="V196" s="22"/>
      <c r="W196" s="22"/>
      <c r="X196" s="22"/>
      <c r="Y196" s="22"/>
      <c r="Z196" s="22"/>
      <c r="AA196" s="22"/>
    </row>
    <row r="197" spans="1:27" ht="34.5" customHeight="1">
      <c r="A197" s="154"/>
      <c r="B197" s="154"/>
      <c r="C197" s="154"/>
      <c r="D197" s="154"/>
      <c r="E197" s="154"/>
      <c r="F197" s="154"/>
      <c r="G197" s="154"/>
      <c r="H197" s="154"/>
      <c r="I197" s="154"/>
      <c r="J197" s="154"/>
      <c r="K197" s="22"/>
      <c r="L197" s="22"/>
      <c r="M197" s="22"/>
      <c r="N197" s="22"/>
      <c r="O197" s="22"/>
      <c r="P197" s="22"/>
      <c r="Q197" s="22"/>
      <c r="R197" s="22"/>
      <c r="S197" s="22"/>
      <c r="T197" s="22"/>
      <c r="U197" s="22"/>
      <c r="V197" s="22"/>
      <c r="W197" s="22"/>
      <c r="X197" s="22"/>
      <c r="Y197" s="22"/>
      <c r="Z197" s="22"/>
      <c r="AA197" s="22"/>
    </row>
    <row r="198" spans="1:27" ht="34.5" customHeight="1">
      <c r="A198" s="155"/>
      <c r="B198" s="155"/>
      <c r="C198" s="155"/>
      <c r="D198" s="155"/>
      <c r="E198" s="155"/>
      <c r="F198" s="155"/>
      <c r="G198" s="155"/>
      <c r="H198" s="155"/>
      <c r="I198" s="155"/>
      <c r="J198" s="155"/>
      <c r="K198" s="22"/>
      <c r="L198" s="22"/>
      <c r="M198" s="22"/>
      <c r="N198" s="22"/>
      <c r="O198" s="22"/>
      <c r="P198" s="22"/>
      <c r="Q198" s="22"/>
      <c r="R198" s="22"/>
      <c r="S198" s="22"/>
      <c r="T198" s="22"/>
      <c r="U198" s="22"/>
      <c r="V198" s="22"/>
      <c r="W198" s="22"/>
      <c r="X198" s="22"/>
      <c r="Y198" s="22"/>
      <c r="Z198" s="22"/>
      <c r="AA198" s="22"/>
    </row>
    <row r="199" spans="1:27" ht="34.5" customHeight="1">
      <c r="A199" s="154"/>
      <c r="B199" s="154"/>
      <c r="C199" s="154"/>
      <c r="D199" s="154"/>
      <c r="E199" s="154"/>
      <c r="F199" s="154"/>
      <c r="G199" s="154"/>
      <c r="H199" s="154"/>
      <c r="I199" s="154"/>
      <c r="J199" s="154"/>
      <c r="K199" s="22"/>
      <c r="L199" s="22"/>
      <c r="M199" s="22"/>
      <c r="N199" s="22"/>
      <c r="O199" s="22"/>
      <c r="P199" s="22"/>
      <c r="Q199" s="22"/>
      <c r="R199" s="22"/>
      <c r="S199" s="22"/>
      <c r="T199" s="22"/>
      <c r="U199" s="22"/>
      <c r="V199" s="22"/>
      <c r="W199" s="22"/>
      <c r="X199" s="22"/>
      <c r="Y199" s="22"/>
      <c r="Z199" s="22"/>
      <c r="AA199" s="22"/>
    </row>
    <row r="200" spans="1:27" ht="34.5" customHeight="1">
      <c r="A200" s="155"/>
      <c r="B200" s="155"/>
      <c r="C200" s="155"/>
      <c r="D200" s="155"/>
      <c r="E200" s="155"/>
      <c r="F200" s="155"/>
      <c r="G200" s="155"/>
      <c r="H200" s="155"/>
      <c r="I200" s="155"/>
      <c r="J200" s="155"/>
      <c r="K200" s="22"/>
      <c r="L200" s="22"/>
      <c r="M200" s="22"/>
      <c r="N200" s="22"/>
      <c r="O200" s="22"/>
      <c r="P200" s="22"/>
      <c r="Q200" s="22"/>
      <c r="R200" s="22"/>
      <c r="S200" s="22"/>
      <c r="T200" s="22"/>
      <c r="U200" s="22"/>
      <c r="V200" s="22"/>
      <c r="W200" s="22"/>
      <c r="X200" s="22"/>
      <c r="Y200" s="22"/>
      <c r="Z200" s="22"/>
      <c r="AA200" s="22"/>
    </row>
    <row r="201" spans="1:27" ht="34.5" customHeight="1">
      <c r="A201" s="154"/>
      <c r="B201" s="154"/>
      <c r="C201" s="154"/>
      <c r="D201" s="154"/>
      <c r="E201" s="154"/>
      <c r="F201" s="154"/>
      <c r="G201" s="154"/>
      <c r="H201" s="154"/>
      <c r="I201" s="154"/>
      <c r="J201" s="154"/>
      <c r="K201" s="22"/>
      <c r="L201" s="22"/>
      <c r="M201" s="22"/>
      <c r="N201" s="22"/>
      <c r="O201" s="22"/>
      <c r="P201" s="22"/>
      <c r="Q201" s="22"/>
      <c r="R201" s="22"/>
      <c r="S201" s="22"/>
      <c r="T201" s="22"/>
      <c r="U201" s="22"/>
      <c r="V201" s="22"/>
      <c r="W201" s="22"/>
      <c r="X201" s="22"/>
      <c r="Y201" s="22"/>
      <c r="Z201" s="22"/>
      <c r="AA201" s="22"/>
    </row>
    <row r="202" spans="1:27" ht="34.5" customHeight="1">
      <c r="A202" s="155"/>
      <c r="B202" s="155"/>
      <c r="C202" s="155"/>
      <c r="D202" s="155"/>
      <c r="E202" s="155"/>
      <c r="F202" s="155"/>
      <c r="G202" s="155"/>
      <c r="H202" s="155"/>
      <c r="I202" s="155"/>
      <c r="J202" s="155"/>
      <c r="K202" s="22"/>
      <c r="L202" s="22"/>
      <c r="M202" s="22"/>
      <c r="N202" s="22"/>
      <c r="O202" s="22"/>
      <c r="P202" s="22"/>
      <c r="Q202" s="22"/>
      <c r="R202" s="22"/>
      <c r="S202" s="22"/>
      <c r="T202" s="22"/>
      <c r="U202" s="22"/>
      <c r="V202" s="22"/>
      <c r="W202" s="22"/>
      <c r="X202" s="22"/>
      <c r="Y202" s="22"/>
      <c r="Z202" s="22"/>
      <c r="AA202" s="22"/>
    </row>
    <row r="203" spans="1:27" ht="34.5" customHeight="1">
      <c r="A203" s="154"/>
      <c r="B203" s="154"/>
      <c r="C203" s="154"/>
      <c r="D203" s="154"/>
      <c r="E203" s="154"/>
      <c r="F203" s="154"/>
      <c r="G203" s="154"/>
      <c r="H203" s="154"/>
      <c r="I203" s="154"/>
      <c r="J203" s="154"/>
      <c r="K203" s="22"/>
      <c r="L203" s="22"/>
      <c r="M203" s="22"/>
      <c r="N203" s="22"/>
      <c r="O203" s="22"/>
      <c r="P203" s="22"/>
      <c r="Q203" s="22"/>
      <c r="R203" s="22"/>
      <c r="S203" s="22"/>
      <c r="T203" s="22"/>
      <c r="U203" s="22"/>
      <c r="V203" s="22"/>
      <c r="W203" s="22"/>
      <c r="X203" s="22"/>
      <c r="Y203" s="22"/>
      <c r="Z203" s="22"/>
      <c r="AA203" s="22"/>
    </row>
    <row r="204" spans="1:27" ht="34.5" customHeight="1">
      <c r="A204" s="155"/>
      <c r="B204" s="155"/>
      <c r="C204" s="155"/>
      <c r="D204" s="155"/>
      <c r="E204" s="155"/>
      <c r="F204" s="155"/>
      <c r="G204" s="155"/>
      <c r="H204" s="155"/>
      <c r="I204" s="155"/>
      <c r="J204" s="155"/>
      <c r="K204" s="22"/>
      <c r="L204" s="22"/>
      <c r="M204" s="22"/>
      <c r="N204" s="22"/>
      <c r="O204" s="22"/>
      <c r="P204" s="22"/>
      <c r="Q204" s="22"/>
      <c r="R204" s="22"/>
      <c r="S204" s="22"/>
      <c r="T204" s="22"/>
      <c r="U204" s="22"/>
      <c r="V204" s="22"/>
      <c r="W204" s="22"/>
      <c r="X204" s="22"/>
      <c r="Y204" s="22"/>
      <c r="Z204" s="22"/>
      <c r="AA204" s="22"/>
    </row>
    <row r="205" spans="1:27" ht="34.5" customHeight="1">
      <c r="A205" s="154"/>
      <c r="B205" s="154"/>
      <c r="C205" s="154"/>
      <c r="D205" s="154"/>
      <c r="E205" s="154"/>
      <c r="F205" s="154"/>
      <c r="G205" s="154"/>
      <c r="H205" s="154"/>
      <c r="I205" s="154"/>
      <c r="J205" s="154"/>
      <c r="K205" s="22"/>
      <c r="L205" s="22"/>
      <c r="M205" s="22"/>
      <c r="N205" s="22"/>
      <c r="O205" s="22"/>
      <c r="P205" s="22"/>
      <c r="Q205" s="22"/>
      <c r="R205" s="22"/>
      <c r="S205" s="22"/>
      <c r="T205" s="22"/>
      <c r="U205" s="22"/>
      <c r="V205" s="22"/>
      <c r="W205" s="22"/>
      <c r="X205" s="22"/>
      <c r="Y205" s="22"/>
      <c r="Z205" s="22"/>
      <c r="AA205" s="22"/>
    </row>
    <row r="206" spans="1:27" ht="34.5" customHeight="1">
      <c r="A206" s="155"/>
      <c r="B206" s="155"/>
      <c r="C206" s="155"/>
      <c r="D206" s="155"/>
      <c r="E206" s="155"/>
      <c r="F206" s="155"/>
      <c r="G206" s="155"/>
      <c r="H206" s="155"/>
      <c r="I206" s="155"/>
      <c r="J206" s="155"/>
      <c r="K206" s="22"/>
      <c r="L206" s="22"/>
      <c r="M206" s="22"/>
      <c r="N206" s="22"/>
      <c r="O206" s="22"/>
      <c r="P206" s="22"/>
      <c r="Q206" s="22"/>
      <c r="R206" s="22"/>
      <c r="S206" s="22"/>
      <c r="T206" s="22"/>
      <c r="U206" s="22"/>
      <c r="V206" s="22"/>
      <c r="W206" s="22"/>
      <c r="X206" s="22"/>
      <c r="Y206" s="22"/>
      <c r="Z206" s="22"/>
      <c r="AA206" s="22"/>
    </row>
    <row r="207" spans="1:27" ht="34.5" customHeight="1">
      <c r="A207" s="154"/>
      <c r="B207" s="154"/>
      <c r="C207" s="154"/>
      <c r="D207" s="154"/>
      <c r="E207" s="154"/>
      <c r="F207" s="154"/>
      <c r="G207" s="154"/>
      <c r="H207" s="154"/>
      <c r="I207" s="154"/>
      <c r="J207" s="154"/>
      <c r="K207" s="22"/>
      <c r="L207" s="22"/>
      <c r="M207" s="22"/>
      <c r="N207" s="22"/>
      <c r="O207" s="22"/>
      <c r="P207" s="22"/>
      <c r="Q207" s="22"/>
      <c r="R207" s="22"/>
      <c r="S207" s="22"/>
      <c r="T207" s="22"/>
      <c r="U207" s="22"/>
      <c r="V207" s="22"/>
      <c r="W207" s="22"/>
      <c r="X207" s="22"/>
      <c r="Y207" s="22"/>
      <c r="Z207" s="22"/>
      <c r="AA207" s="22"/>
    </row>
    <row r="208" spans="1:27" ht="34.5" customHeight="1">
      <c r="A208" s="155"/>
      <c r="B208" s="155"/>
      <c r="C208" s="155"/>
      <c r="D208" s="155"/>
      <c r="E208" s="155"/>
      <c r="F208" s="155"/>
      <c r="G208" s="155"/>
      <c r="H208" s="155"/>
      <c r="I208" s="155"/>
      <c r="J208" s="155"/>
      <c r="K208" s="22"/>
      <c r="L208" s="22"/>
      <c r="M208" s="22"/>
      <c r="N208" s="22"/>
      <c r="O208" s="22"/>
      <c r="P208" s="22"/>
      <c r="Q208" s="22"/>
      <c r="R208" s="22"/>
      <c r="S208" s="22"/>
      <c r="T208" s="22"/>
      <c r="U208" s="22"/>
      <c r="V208" s="22"/>
      <c r="W208" s="22"/>
      <c r="X208" s="22"/>
      <c r="Y208" s="22"/>
      <c r="Z208" s="22"/>
      <c r="AA208" s="22"/>
    </row>
    <row r="209" spans="1:27" ht="34.5" customHeight="1">
      <c r="A209" s="154"/>
      <c r="B209" s="154"/>
      <c r="C209" s="154"/>
      <c r="D209" s="154"/>
      <c r="E209" s="154"/>
      <c r="F209" s="154"/>
      <c r="G209" s="154"/>
      <c r="H209" s="154"/>
      <c r="I209" s="154"/>
      <c r="J209" s="154"/>
      <c r="K209" s="22"/>
      <c r="L209" s="22"/>
      <c r="M209" s="22"/>
      <c r="N209" s="22"/>
      <c r="O209" s="22"/>
      <c r="P209" s="22"/>
      <c r="Q209" s="22"/>
      <c r="R209" s="22"/>
      <c r="S209" s="22"/>
      <c r="T209" s="22"/>
      <c r="U209" s="22"/>
      <c r="V209" s="22"/>
      <c r="W209" s="22"/>
      <c r="X209" s="22"/>
      <c r="Y209" s="22"/>
      <c r="Z209" s="22"/>
      <c r="AA209" s="22"/>
    </row>
    <row r="210" spans="1:27" ht="34.5" customHeight="1">
      <c r="A210" s="155"/>
      <c r="B210" s="155"/>
      <c r="C210" s="155"/>
      <c r="D210" s="155"/>
      <c r="E210" s="155"/>
      <c r="F210" s="155"/>
      <c r="G210" s="155"/>
      <c r="H210" s="155"/>
      <c r="I210" s="155"/>
      <c r="J210" s="155"/>
      <c r="K210" s="22"/>
      <c r="L210" s="22"/>
      <c r="M210" s="22"/>
      <c r="N210" s="22"/>
      <c r="O210" s="22"/>
      <c r="P210" s="22"/>
      <c r="Q210" s="22"/>
      <c r="R210" s="22"/>
      <c r="S210" s="22"/>
      <c r="T210" s="22"/>
      <c r="U210" s="22"/>
      <c r="V210" s="22"/>
      <c r="W210" s="22"/>
      <c r="X210" s="22"/>
      <c r="Y210" s="22"/>
      <c r="Z210" s="22"/>
      <c r="AA210" s="22"/>
    </row>
    <row r="211" spans="1:27" ht="34.5" customHeight="1">
      <c r="A211" s="154"/>
      <c r="B211" s="154"/>
      <c r="C211" s="154"/>
      <c r="D211" s="154"/>
      <c r="E211" s="154"/>
      <c r="F211" s="154"/>
      <c r="G211" s="154"/>
      <c r="H211" s="154"/>
      <c r="I211" s="154"/>
      <c r="J211" s="154"/>
      <c r="K211" s="22"/>
      <c r="L211" s="22"/>
      <c r="M211" s="22"/>
      <c r="N211" s="22"/>
      <c r="O211" s="22"/>
      <c r="P211" s="22"/>
      <c r="Q211" s="22"/>
      <c r="R211" s="22"/>
      <c r="S211" s="22"/>
      <c r="T211" s="22"/>
      <c r="U211" s="22"/>
      <c r="V211" s="22"/>
      <c r="W211" s="22"/>
      <c r="X211" s="22"/>
      <c r="Y211" s="22"/>
      <c r="Z211" s="22"/>
      <c r="AA211" s="22"/>
    </row>
    <row r="212" spans="1:27" ht="34.5" customHeight="1">
      <c r="A212" s="155"/>
      <c r="B212" s="155"/>
      <c r="C212" s="155"/>
      <c r="D212" s="155"/>
      <c r="E212" s="155"/>
      <c r="F212" s="155"/>
      <c r="G212" s="155"/>
      <c r="H212" s="155"/>
      <c r="I212" s="155"/>
      <c r="J212" s="155"/>
      <c r="K212" s="22"/>
      <c r="L212" s="22"/>
      <c r="M212" s="22"/>
      <c r="N212" s="22"/>
      <c r="O212" s="22"/>
      <c r="P212" s="22"/>
      <c r="Q212" s="22"/>
      <c r="R212" s="22"/>
      <c r="S212" s="22"/>
      <c r="T212" s="22"/>
      <c r="U212" s="22"/>
      <c r="V212" s="22"/>
      <c r="W212" s="22"/>
      <c r="X212" s="22"/>
      <c r="Y212" s="22"/>
      <c r="Z212" s="22"/>
      <c r="AA212" s="22"/>
    </row>
    <row r="213" spans="1:27" ht="34.5" customHeight="1">
      <c r="A213" s="154"/>
      <c r="B213" s="154"/>
      <c r="C213" s="154"/>
      <c r="D213" s="154"/>
      <c r="E213" s="154"/>
      <c r="F213" s="154"/>
      <c r="G213" s="154"/>
      <c r="H213" s="154"/>
      <c r="I213" s="154"/>
      <c r="J213" s="154"/>
      <c r="K213" s="22"/>
      <c r="L213" s="22"/>
      <c r="M213" s="22"/>
      <c r="N213" s="22"/>
      <c r="O213" s="22"/>
      <c r="P213" s="22"/>
      <c r="Q213" s="22"/>
      <c r="R213" s="22"/>
      <c r="S213" s="22"/>
      <c r="T213" s="22"/>
      <c r="U213" s="22"/>
      <c r="V213" s="22"/>
      <c r="W213" s="22"/>
      <c r="X213" s="22"/>
      <c r="Y213" s="22"/>
      <c r="Z213" s="22"/>
      <c r="AA213" s="22"/>
    </row>
    <row r="214" spans="1:27" ht="34.5" customHeight="1">
      <c r="A214" s="155"/>
      <c r="B214" s="155"/>
      <c r="C214" s="155"/>
      <c r="D214" s="155"/>
      <c r="E214" s="155"/>
      <c r="F214" s="155"/>
      <c r="G214" s="155"/>
      <c r="H214" s="155"/>
      <c r="I214" s="155"/>
      <c r="J214" s="155"/>
      <c r="K214" s="22"/>
      <c r="L214" s="22"/>
      <c r="M214" s="22"/>
      <c r="N214" s="22"/>
      <c r="O214" s="22"/>
      <c r="P214" s="22"/>
      <c r="Q214" s="22"/>
      <c r="R214" s="22"/>
      <c r="S214" s="22"/>
      <c r="T214" s="22"/>
      <c r="U214" s="22"/>
      <c r="V214" s="22"/>
      <c r="W214" s="22"/>
      <c r="X214" s="22"/>
      <c r="Y214" s="22"/>
      <c r="Z214" s="22"/>
      <c r="AA214" s="22"/>
    </row>
    <row r="215" spans="1:27" ht="34.5" customHeight="1">
      <c r="A215" s="154"/>
      <c r="B215" s="154"/>
      <c r="C215" s="154"/>
      <c r="D215" s="154"/>
      <c r="E215" s="154"/>
      <c r="F215" s="154"/>
      <c r="G215" s="154"/>
      <c r="H215" s="154"/>
      <c r="I215" s="154"/>
      <c r="J215" s="154"/>
      <c r="K215" s="22"/>
      <c r="L215" s="22"/>
      <c r="M215" s="22"/>
      <c r="N215" s="22"/>
      <c r="O215" s="22"/>
      <c r="P215" s="22"/>
      <c r="Q215" s="22"/>
      <c r="R215" s="22"/>
      <c r="S215" s="22"/>
      <c r="T215" s="22"/>
      <c r="U215" s="22"/>
      <c r="V215" s="22"/>
      <c r="W215" s="22"/>
      <c r="X215" s="22"/>
      <c r="Y215" s="22"/>
      <c r="Z215" s="22"/>
      <c r="AA215" s="22"/>
    </row>
    <row r="216" spans="1:27" ht="34.5" customHeight="1">
      <c r="A216" s="155"/>
      <c r="B216" s="155"/>
      <c r="C216" s="155"/>
      <c r="D216" s="155"/>
      <c r="E216" s="155"/>
      <c r="F216" s="155"/>
      <c r="G216" s="155"/>
      <c r="H216" s="155"/>
      <c r="I216" s="155"/>
      <c r="J216" s="155"/>
      <c r="K216" s="22"/>
      <c r="L216" s="22"/>
      <c r="M216" s="22"/>
      <c r="N216" s="22"/>
      <c r="O216" s="22"/>
      <c r="P216" s="22"/>
      <c r="Q216" s="22"/>
      <c r="R216" s="22"/>
      <c r="S216" s="22"/>
      <c r="T216" s="22"/>
      <c r="U216" s="22"/>
      <c r="V216" s="22"/>
      <c r="W216" s="22"/>
      <c r="X216" s="22"/>
      <c r="Y216" s="22"/>
      <c r="Z216" s="22"/>
      <c r="AA216" s="22"/>
    </row>
    <row r="217" spans="1:27" ht="34.5" customHeight="1">
      <c r="A217" s="154"/>
      <c r="B217" s="154"/>
      <c r="C217" s="154"/>
      <c r="D217" s="154"/>
      <c r="E217" s="154"/>
      <c r="F217" s="154"/>
      <c r="G217" s="154"/>
      <c r="H217" s="154"/>
      <c r="I217" s="154"/>
      <c r="J217" s="154"/>
      <c r="K217" s="22"/>
      <c r="L217" s="22"/>
      <c r="M217" s="22"/>
      <c r="N217" s="22"/>
      <c r="O217" s="22"/>
      <c r="P217" s="22"/>
      <c r="Q217" s="22"/>
      <c r="R217" s="22"/>
      <c r="S217" s="22"/>
      <c r="T217" s="22"/>
      <c r="U217" s="22"/>
      <c r="V217" s="22"/>
      <c r="W217" s="22"/>
      <c r="X217" s="22"/>
      <c r="Y217" s="22"/>
      <c r="Z217" s="22"/>
      <c r="AA217" s="22"/>
    </row>
    <row r="218" spans="1:27" ht="34.5" customHeight="1">
      <c r="A218" s="155"/>
      <c r="B218" s="155"/>
      <c r="C218" s="155"/>
      <c r="D218" s="155"/>
      <c r="E218" s="155"/>
      <c r="F218" s="155"/>
      <c r="G218" s="155"/>
      <c r="H218" s="155"/>
      <c r="I218" s="155"/>
      <c r="J218" s="155"/>
      <c r="K218" s="22"/>
      <c r="L218" s="22"/>
      <c r="M218" s="22"/>
      <c r="N218" s="22"/>
      <c r="O218" s="22"/>
      <c r="P218" s="22"/>
      <c r="Q218" s="22"/>
      <c r="R218" s="22"/>
      <c r="S218" s="22"/>
      <c r="T218" s="22"/>
      <c r="U218" s="22"/>
      <c r="V218" s="22"/>
      <c r="W218" s="22"/>
      <c r="X218" s="22"/>
      <c r="Y218" s="22"/>
      <c r="Z218" s="22"/>
      <c r="AA218" s="22"/>
    </row>
    <row r="219" spans="1:27" ht="34.5" customHeight="1">
      <c r="A219" s="154"/>
      <c r="B219" s="154"/>
      <c r="C219" s="154"/>
      <c r="D219" s="154"/>
      <c r="E219" s="154"/>
      <c r="F219" s="154"/>
      <c r="G219" s="154"/>
      <c r="H219" s="154"/>
      <c r="I219" s="154"/>
      <c r="J219" s="154"/>
      <c r="K219" s="22"/>
      <c r="L219" s="22"/>
      <c r="M219" s="22"/>
      <c r="N219" s="22"/>
      <c r="O219" s="22"/>
      <c r="P219" s="22"/>
      <c r="Q219" s="22"/>
      <c r="R219" s="22"/>
      <c r="S219" s="22"/>
      <c r="T219" s="22"/>
      <c r="U219" s="22"/>
      <c r="V219" s="22"/>
      <c r="W219" s="22"/>
      <c r="X219" s="22"/>
      <c r="Y219" s="22"/>
      <c r="Z219" s="22"/>
      <c r="AA219" s="22"/>
    </row>
    <row r="220" spans="1:27" ht="34.5" customHeight="1">
      <c r="A220" s="155"/>
      <c r="B220" s="155"/>
      <c r="C220" s="155"/>
      <c r="D220" s="155"/>
      <c r="E220" s="155"/>
      <c r="F220" s="155"/>
      <c r="G220" s="155"/>
      <c r="H220" s="155"/>
      <c r="I220" s="155"/>
      <c r="J220" s="155"/>
      <c r="K220" s="22"/>
      <c r="L220" s="22"/>
      <c r="M220" s="22"/>
      <c r="N220" s="22"/>
      <c r="O220" s="22"/>
      <c r="P220" s="22"/>
      <c r="Q220" s="22"/>
      <c r="R220" s="22"/>
      <c r="S220" s="22"/>
      <c r="T220" s="22"/>
      <c r="U220" s="22"/>
      <c r="V220" s="22"/>
      <c r="W220" s="22"/>
      <c r="X220" s="22"/>
      <c r="Y220" s="22"/>
      <c r="Z220" s="22"/>
      <c r="AA220" s="22"/>
    </row>
    <row r="221" spans="1:27" ht="34.5" customHeight="1">
      <c r="A221" s="154"/>
      <c r="B221" s="154"/>
      <c r="C221" s="154"/>
      <c r="D221" s="154"/>
      <c r="E221" s="154"/>
      <c r="F221" s="154"/>
      <c r="G221" s="154"/>
      <c r="H221" s="154"/>
      <c r="I221" s="154"/>
      <c r="J221" s="154"/>
      <c r="K221" s="22"/>
      <c r="L221" s="22"/>
      <c r="M221" s="22"/>
      <c r="N221" s="22"/>
      <c r="O221" s="22"/>
      <c r="P221" s="22"/>
      <c r="Q221" s="22"/>
      <c r="R221" s="22"/>
      <c r="S221" s="22"/>
      <c r="T221" s="22"/>
      <c r="U221" s="22"/>
      <c r="V221" s="22"/>
      <c r="W221" s="22"/>
      <c r="X221" s="22"/>
      <c r="Y221" s="22"/>
      <c r="Z221" s="22"/>
      <c r="AA221" s="22"/>
    </row>
    <row r="222" spans="1:27" ht="34.5" customHeight="1">
      <c r="A222" s="155"/>
      <c r="B222" s="155"/>
      <c r="C222" s="155"/>
      <c r="D222" s="155"/>
      <c r="E222" s="155"/>
      <c r="F222" s="155"/>
      <c r="G222" s="155"/>
      <c r="H222" s="155"/>
      <c r="I222" s="155"/>
      <c r="J222" s="155"/>
      <c r="K222" s="22"/>
      <c r="L222" s="22"/>
      <c r="M222" s="22"/>
      <c r="N222" s="22"/>
      <c r="O222" s="22"/>
      <c r="P222" s="22"/>
      <c r="Q222" s="22"/>
      <c r="R222" s="22"/>
      <c r="S222" s="22"/>
      <c r="T222" s="22"/>
      <c r="U222" s="22"/>
      <c r="V222" s="22"/>
      <c r="W222" s="22"/>
      <c r="X222" s="22"/>
      <c r="Y222" s="22"/>
      <c r="Z222" s="22"/>
      <c r="AA222" s="22"/>
    </row>
    <row r="223" spans="1:27" ht="34.5" customHeight="1">
      <c r="A223" s="154"/>
      <c r="B223" s="154"/>
      <c r="C223" s="154"/>
      <c r="D223" s="154"/>
      <c r="E223" s="154"/>
      <c r="F223" s="154"/>
      <c r="G223" s="154"/>
      <c r="H223" s="154"/>
      <c r="I223" s="154"/>
      <c r="J223" s="154"/>
      <c r="K223" s="22"/>
      <c r="L223" s="22"/>
      <c r="M223" s="22"/>
      <c r="N223" s="22"/>
      <c r="O223" s="22"/>
      <c r="P223" s="22"/>
      <c r="Q223" s="22"/>
      <c r="R223" s="22"/>
      <c r="S223" s="22"/>
      <c r="T223" s="22"/>
      <c r="U223" s="22"/>
      <c r="V223" s="22"/>
      <c r="W223" s="22"/>
      <c r="X223" s="22"/>
      <c r="Y223" s="22"/>
      <c r="Z223" s="22"/>
      <c r="AA223" s="22"/>
    </row>
    <row r="224" spans="1:27" ht="34.5" customHeight="1">
      <c r="A224" s="155"/>
      <c r="B224" s="155"/>
      <c r="C224" s="155"/>
      <c r="D224" s="155"/>
      <c r="E224" s="155"/>
      <c r="F224" s="155"/>
      <c r="G224" s="155"/>
      <c r="H224" s="155"/>
      <c r="I224" s="155"/>
      <c r="J224" s="155"/>
      <c r="K224" s="22"/>
      <c r="L224" s="22"/>
      <c r="M224" s="22"/>
      <c r="N224" s="22"/>
      <c r="O224" s="22"/>
      <c r="P224" s="22"/>
      <c r="Q224" s="22"/>
      <c r="R224" s="22"/>
      <c r="S224" s="22"/>
      <c r="T224" s="22"/>
      <c r="U224" s="22"/>
      <c r="V224" s="22"/>
      <c r="W224" s="22"/>
      <c r="X224" s="22"/>
      <c r="Y224" s="22"/>
      <c r="Z224" s="22"/>
      <c r="AA224" s="22"/>
    </row>
    <row r="225" spans="1:27" ht="34.5" customHeight="1">
      <c r="A225" s="154"/>
      <c r="B225" s="154"/>
      <c r="C225" s="154"/>
      <c r="D225" s="154"/>
      <c r="E225" s="154"/>
      <c r="F225" s="154"/>
      <c r="G225" s="154"/>
      <c r="H225" s="154"/>
      <c r="I225" s="154"/>
      <c r="J225" s="154"/>
      <c r="K225" s="22"/>
      <c r="L225" s="22"/>
      <c r="M225" s="22"/>
      <c r="N225" s="22"/>
      <c r="O225" s="22"/>
      <c r="P225" s="22"/>
      <c r="Q225" s="22"/>
      <c r="R225" s="22"/>
      <c r="S225" s="22"/>
      <c r="T225" s="22"/>
      <c r="U225" s="22"/>
      <c r="V225" s="22"/>
      <c r="W225" s="22"/>
      <c r="X225" s="22"/>
      <c r="Y225" s="22"/>
      <c r="Z225" s="22"/>
      <c r="AA225" s="22"/>
    </row>
    <row r="226" spans="1:27" ht="34.5" customHeight="1">
      <c r="A226" s="155"/>
      <c r="B226" s="155"/>
      <c r="C226" s="155"/>
      <c r="D226" s="155"/>
      <c r="E226" s="155"/>
      <c r="F226" s="155"/>
      <c r="G226" s="155"/>
      <c r="H226" s="155"/>
      <c r="I226" s="155"/>
      <c r="J226" s="155"/>
      <c r="K226" s="22"/>
      <c r="L226" s="22"/>
      <c r="M226" s="22"/>
      <c r="N226" s="22"/>
      <c r="O226" s="22"/>
      <c r="P226" s="22"/>
      <c r="Q226" s="22"/>
      <c r="R226" s="22"/>
      <c r="S226" s="22"/>
      <c r="T226" s="22"/>
      <c r="U226" s="22"/>
      <c r="V226" s="22"/>
      <c r="W226" s="22"/>
      <c r="X226" s="22"/>
      <c r="Y226" s="22"/>
      <c r="Z226" s="22"/>
      <c r="AA226" s="22"/>
    </row>
    <row r="227" spans="1:27" ht="34.5" customHeight="1">
      <c r="A227" s="154"/>
      <c r="B227" s="154"/>
      <c r="C227" s="154"/>
      <c r="D227" s="154"/>
      <c r="E227" s="154"/>
      <c r="F227" s="154"/>
      <c r="G227" s="154"/>
      <c r="H227" s="154"/>
      <c r="I227" s="154"/>
      <c r="J227" s="154"/>
      <c r="K227" s="22"/>
      <c r="L227" s="22"/>
      <c r="M227" s="22"/>
      <c r="N227" s="22"/>
      <c r="O227" s="22"/>
      <c r="P227" s="22"/>
      <c r="Q227" s="22"/>
      <c r="R227" s="22"/>
      <c r="S227" s="22"/>
      <c r="T227" s="22"/>
      <c r="U227" s="22"/>
      <c r="V227" s="22"/>
      <c r="W227" s="22"/>
      <c r="X227" s="22"/>
      <c r="Y227" s="22"/>
      <c r="Z227" s="22"/>
      <c r="AA227" s="22"/>
    </row>
    <row r="228" spans="1:27" ht="34.5" customHeight="1">
      <c r="A228" s="155"/>
      <c r="B228" s="155"/>
      <c r="C228" s="155"/>
      <c r="D228" s="155"/>
      <c r="E228" s="155"/>
      <c r="F228" s="155"/>
      <c r="G228" s="155"/>
      <c r="H228" s="155"/>
      <c r="I228" s="155"/>
      <c r="J228" s="155"/>
      <c r="K228" s="22"/>
      <c r="L228" s="22"/>
      <c r="M228" s="22"/>
      <c r="N228" s="22"/>
      <c r="O228" s="22"/>
      <c r="P228" s="22"/>
      <c r="Q228" s="22"/>
      <c r="R228" s="22"/>
      <c r="S228" s="22"/>
      <c r="T228" s="22"/>
      <c r="U228" s="22"/>
      <c r="V228" s="22"/>
      <c r="W228" s="22"/>
      <c r="X228" s="22"/>
      <c r="Y228" s="22"/>
      <c r="Z228" s="22"/>
      <c r="AA228" s="22"/>
    </row>
    <row r="229" spans="1:27" ht="34.5" customHeight="1">
      <c r="A229" s="154"/>
      <c r="B229" s="154"/>
      <c r="C229" s="154"/>
      <c r="D229" s="154"/>
      <c r="E229" s="154"/>
      <c r="F229" s="154"/>
      <c r="G229" s="154"/>
      <c r="H229" s="154"/>
      <c r="I229" s="154"/>
      <c r="J229" s="154"/>
      <c r="K229" s="22"/>
      <c r="L229" s="22"/>
      <c r="M229" s="22"/>
      <c r="N229" s="22"/>
      <c r="O229" s="22"/>
      <c r="P229" s="22"/>
      <c r="Q229" s="22"/>
      <c r="R229" s="22"/>
      <c r="S229" s="22"/>
      <c r="T229" s="22"/>
      <c r="U229" s="22"/>
      <c r="V229" s="22"/>
      <c r="W229" s="22"/>
      <c r="X229" s="22"/>
      <c r="Y229" s="22"/>
      <c r="Z229" s="22"/>
      <c r="AA229" s="22"/>
    </row>
    <row r="230" spans="1:27" ht="34.5" customHeight="1">
      <c r="A230" s="155"/>
      <c r="B230" s="155"/>
      <c r="C230" s="155"/>
      <c r="D230" s="155"/>
      <c r="E230" s="155"/>
      <c r="F230" s="155"/>
      <c r="G230" s="155"/>
      <c r="H230" s="155"/>
      <c r="I230" s="155"/>
      <c r="J230" s="155"/>
      <c r="K230" s="22"/>
      <c r="L230" s="22"/>
      <c r="M230" s="22"/>
      <c r="N230" s="22"/>
      <c r="O230" s="22"/>
      <c r="P230" s="22"/>
      <c r="Q230" s="22"/>
      <c r="R230" s="22"/>
      <c r="S230" s="22"/>
      <c r="T230" s="22"/>
      <c r="U230" s="22"/>
      <c r="V230" s="22"/>
      <c r="W230" s="22"/>
      <c r="X230" s="22"/>
      <c r="Y230" s="22"/>
      <c r="Z230" s="22"/>
      <c r="AA230" s="22"/>
    </row>
    <row r="231" spans="1:27" ht="34.5" customHeight="1">
      <c r="A231" s="154"/>
      <c r="B231" s="154"/>
      <c r="C231" s="154"/>
      <c r="D231" s="154"/>
      <c r="E231" s="154"/>
      <c r="F231" s="154"/>
      <c r="G231" s="154"/>
      <c r="H231" s="154"/>
      <c r="I231" s="154"/>
      <c r="J231" s="154"/>
      <c r="K231" s="22"/>
      <c r="L231" s="22"/>
      <c r="M231" s="22"/>
      <c r="N231" s="22"/>
      <c r="O231" s="22"/>
      <c r="P231" s="22"/>
      <c r="Q231" s="22"/>
      <c r="R231" s="22"/>
      <c r="S231" s="22"/>
      <c r="T231" s="22"/>
      <c r="U231" s="22"/>
      <c r="V231" s="22"/>
      <c r="W231" s="22"/>
      <c r="X231" s="22"/>
      <c r="Y231" s="22"/>
      <c r="Z231" s="22"/>
      <c r="AA231" s="22"/>
    </row>
    <row r="232" spans="1:27" ht="34.5" customHeight="1">
      <c r="A232" s="155"/>
      <c r="B232" s="155"/>
      <c r="C232" s="155"/>
      <c r="D232" s="155"/>
      <c r="E232" s="155"/>
      <c r="F232" s="155"/>
      <c r="G232" s="155"/>
      <c r="H232" s="155"/>
      <c r="I232" s="155"/>
      <c r="J232" s="155"/>
      <c r="K232" s="22"/>
      <c r="L232" s="22"/>
      <c r="M232" s="22"/>
      <c r="N232" s="22"/>
      <c r="O232" s="22"/>
      <c r="P232" s="22"/>
      <c r="Q232" s="22"/>
      <c r="R232" s="22"/>
      <c r="S232" s="22"/>
      <c r="T232" s="22"/>
      <c r="U232" s="22"/>
      <c r="V232" s="22"/>
      <c r="W232" s="22"/>
      <c r="X232" s="22"/>
      <c r="Y232" s="22"/>
      <c r="Z232" s="22"/>
      <c r="AA232" s="22"/>
    </row>
    <row r="233" spans="1:27" ht="34.5" customHeight="1">
      <c r="A233" s="154"/>
      <c r="B233" s="154"/>
      <c r="C233" s="154"/>
      <c r="D233" s="154"/>
      <c r="E233" s="154"/>
      <c r="F233" s="154"/>
      <c r="G233" s="154"/>
      <c r="H233" s="154"/>
      <c r="I233" s="154"/>
      <c r="J233" s="154"/>
      <c r="K233" s="22"/>
      <c r="L233" s="22"/>
      <c r="M233" s="22"/>
      <c r="N233" s="22"/>
      <c r="O233" s="22"/>
      <c r="P233" s="22"/>
      <c r="Q233" s="22"/>
      <c r="R233" s="22"/>
      <c r="S233" s="22"/>
      <c r="T233" s="22"/>
      <c r="U233" s="22"/>
      <c r="V233" s="22"/>
      <c r="W233" s="22"/>
      <c r="X233" s="22"/>
      <c r="Y233" s="22"/>
      <c r="Z233" s="22"/>
      <c r="AA233" s="22"/>
    </row>
    <row r="234" spans="1:27" ht="34.5" customHeight="1">
      <c r="A234" s="155"/>
      <c r="B234" s="155"/>
      <c r="C234" s="155"/>
      <c r="D234" s="155"/>
      <c r="E234" s="155"/>
      <c r="F234" s="155"/>
      <c r="G234" s="155"/>
      <c r="H234" s="155"/>
      <c r="I234" s="155"/>
      <c r="J234" s="155"/>
      <c r="K234" s="22"/>
      <c r="L234" s="22"/>
      <c r="M234" s="22"/>
      <c r="N234" s="22"/>
      <c r="O234" s="22"/>
      <c r="P234" s="22"/>
      <c r="Q234" s="22"/>
      <c r="R234" s="22"/>
      <c r="S234" s="22"/>
      <c r="T234" s="22"/>
      <c r="U234" s="22"/>
      <c r="V234" s="22"/>
      <c r="W234" s="22"/>
      <c r="X234" s="22"/>
      <c r="Y234" s="22"/>
      <c r="Z234" s="22"/>
      <c r="AA234" s="22"/>
    </row>
    <row r="235" spans="1:27" ht="34.5" customHeight="1">
      <c r="A235" s="154"/>
      <c r="B235" s="154"/>
      <c r="C235" s="154"/>
      <c r="D235" s="154"/>
      <c r="E235" s="154"/>
      <c r="F235" s="154"/>
      <c r="G235" s="154"/>
      <c r="H235" s="154"/>
      <c r="I235" s="154"/>
      <c r="J235" s="154"/>
      <c r="K235" s="22"/>
      <c r="L235" s="22"/>
      <c r="M235" s="22"/>
      <c r="N235" s="22"/>
      <c r="O235" s="22"/>
      <c r="P235" s="22"/>
      <c r="Q235" s="22"/>
      <c r="R235" s="22"/>
      <c r="S235" s="22"/>
      <c r="T235" s="22"/>
      <c r="U235" s="22"/>
      <c r="V235" s="22"/>
      <c r="W235" s="22"/>
      <c r="X235" s="22"/>
      <c r="Y235" s="22"/>
      <c r="Z235" s="22"/>
      <c r="AA235" s="22"/>
    </row>
    <row r="236" spans="1:27" ht="34.5" customHeight="1">
      <c r="A236" s="155"/>
      <c r="B236" s="155"/>
      <c r="C236" s="155"/>
      <c r="D236" s="155"/>
      <c r="E236" s="155"/>
      <c r="F236" s="155"/>
      <c r="G236" s="155"/>
      <c r="H236" s="155"/>
      <c r="I236" s="155"/>
      <c r="J236" s="155"/>
      <c r="K236" s="22"/>
      <c r="L236" s="22"/>
      <c r="M236" s="22"/>
      <c r="N236" s="22"/>
      <c r="O236" s="22"/>
      <c r="P236" s="22"/>
      <c r="Q236" s="22"/>
      <c r="R236" s="22"/>
      <c r="S236" s="22"/>
      <c r="T236" s="22"/>
      <c r="U236" s="22"/>
      <c r="V236" s="22"/>
      <c r="W236" s="22"/>
      <c r="X236" s="22"/>
      <c r="Y236" s="22"/>
      <c r="Z236" s="22"/>
      <c r="AA236" s="22"/>
    </row>
    <row r="237" spans="1:27" ht="34.5" customHeight="1">
      <c r="A237" s="154"/>
      <c r="B237" s="154"/>
      <c r="C237" s="154"/>
      <c r="D237" s="154"/>
      <c r="E237" s="154"/>
      <c r="F237" s="154"/>
      <c r="G237" s="154"/>
      <c r="H237" s="154"/>
      <c r="I237" s="154"/>
      <c r="J237" s="154"/>
      <c r="K237" s="22"/>
      <c r="L237" s="22"/>
      <c r="M237" s="22"/>
      <c r="N237" s="22"/>
      <c r="O237" s="22"/>
      <c r="P237" s="22"/>
      <c r="Q237" s="22"/>
      <c r="R237" s="22"/>
      <c r="S237" s="22"/>
      <c r="T237" s="22"/>
      <c r="U237" s="22"/>
      <c r="V237" s="22"/>
      <c r="W237" s="22"/>
      <c r="X237" s="22"/>
      <c r="Y237" s="22"/>
      <c r="Z237" s="22"/>
      <c r="AA237" s="22"/>
    </row>
    <row r="238" spans="1:27" ht="34.5" customHeight="1">
      <c r="A238" s="155"/>
      <c r="B238" s="155"/>
      <c r="C238" s="155"/>
      <c r="D238" s="155"/>
      <c r="E238" s="155"/>
      <c r="F238" s="155"/>
      <c r="G238" s="155"/>
      <c r="H238" s="155"/>
      <c r="I238" s="155"/>
      <c r="J238" s="155"/>
      <c r="K238" s="22"/>
      <c r="L238" s="22"/>
      <c r="M238" s="22"/>
      <c r="N238" s="22"/>
      <c r="O238" s="22"/>
      <c r="P238" s="22"/>
      <c r="Q238" s="22"/>
      <c r="R238" s="22"/>
      <c r="S238" s="22"/>
      <c r="T238" s="22"/>
      <c r="U238" s="22"/>
      <c r="V238" s="22"/>
      <c r="W238" s="22"/>
      <c r="X238" s="22"/>
      <c r="Y238" s="22"/>
      <c r="Z238" s="22"/>
      <c r="AA238" s="22"/>
    </row>
    <row r="239" spans="1:27" ht="34.5" customHeight="1">
      <c r="A239" s="154"/>
      <c r="B239" s="154"/>
      <c r="C239" s="154"/>
      <c r="D239" s="154"/>
      <c r="E239" s="154"/>
      <c r="F239" s="154"/>
      <c r="G239" s="154"/>
      <c r="H239" s="154"/>
      <c r="I239" s="154"/>
      <c r="J239" s="154"/>
      <c r="K239" s="22"/>
      <c r="L239" s="22"/>
      <c r="M239" s="22"/>
      <c r="N239" s="22"/>
      <c r="O239" s="22"/>
      <c r="P239" s="22"/>
      <c r="Q239" s="22"/>
      <c r="R239" s="22"/>
      <c r="S239" s="22"/>
      <c r="T239" s="22"/>
      <c r="U239" s="22"/>
      <c r="V239" s="22"/>
      <c r="W239" s="22"/>
      <c r="X239" s="22"/>
      <c r="Y239" s="22"/>
      <c r="Z239" s="22"/>
      <c r="AA239" s="22"/>
    </row>
    <row r="240" spans="1:27" ht="34.5" customHeight="1">
      <c r="A240" s="155"/>
      <c r="B240" s="155"/>
      <c r="C240" s="155"/>
      <c r="D240" s="155"/>
      <c r="E240" s="155"/>
      <c r="F240" s="155"/>
      <c r="G240" s="155"/>
      <c r="H240" s="155"/>
      <c r="I240" s="155"/>
      <c r="J240" s="155"/>
      <c r="K240" s="22"/>
      <c r="L240" s="22"/>
      <c r="M240" s="22"/>
      <c r="N240" s="22"/>
      <c r="O240" s="22"/>
      <c r="P240" s="22"/>
      <c r="Q240" s="22"/>
      <c r="R240" s="22"/>
      <c r="S240" s="22"/>
      <c r="T240" s="22"/>
      <c r="U240" s="22"/>
      <c r="V240" s="22"/>
      <c r="W240" s="22"/>
      <c r="X240" s="22"/>
      <c r="Y240" s="22"/>
      <c r="Z240" s="22"/>
      <c r="AA240" s="22"/>
    </row>
    <row r="241" spans="1:27" ht="34.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spans="1:27" ht="34.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spans="1:27" ht="34.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spans="1:27" ht="34.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spans="1:27" ht="34.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spans="1:27" ht="34.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spans="1:27" ht="34.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spans="1:27" ht="34.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spans="1:27" ht="34.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spans="1:27" ht="34.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spans="1:27" ht="34.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spans="1:27" ht="34.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spans="1:27" ht="34.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spans="1:27" ht="34.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spans="1:27" ht="34.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spans="1:27" ht="34.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spans="1:27" ht="34.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spans="1:27" ht="34.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spans="1:27" ht="34.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spans="1:27" ht="34.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spans="1:27" ht="34.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spans="1:27" ht="34.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spans="1:27" ht="34.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spans="1:27" ht="34.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spans="1:27" ht="34.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spans="1:27" ht="34.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spans="1:27" ht="34.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spans="1:27" ht="34.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spans="1:27" ht="34.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spans="1:27" ht="34.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spans="1:27" ht="34.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spans="1:27" ht="34.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spans="1:27" ht="34.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spans="1:27" ht="34.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spans="1:27" ht="34.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spans="1:27" ht="34.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spans="1:27" ht="34.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spans="1:27" ht="34.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spans="1:27" ht="34.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spans="1:27" ht="34.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spans="1:27" ht="34.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spans="1:27" ht="34.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spans="1:27" ht="34.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spans="1:27" ht="34.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spans="1:27" ht="34.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spans="1:27" ht="34.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spans="1:27" ht="34.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spans="1:27" ht="34.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spans="1:27" ht="34.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spans="1:27" ht="34.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spans="1:27" ht="34.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spans="1:27" ht="34.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spans="1:27" ht="34.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spans="1:27" ht="34.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spans="1:27" ht="34.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spans="1:27" ht="34.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spans="1:27" ht="34.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spans="1:27" ht="34.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spans="1:27" ht="34.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spans="1:27" ht="34.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spans="1:27" ht="34.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spans="1:27" ht="34.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spans="1:27" ht="34.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spans="1:27" ht="34.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spans="1:27" ht="34.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spans="1:27" ht="34.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spans="1:27" ht="34.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spans="1:27" ht="34.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spans="1:27" ht="34.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spans="1:27" ht="34.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spans="1:27" ht="34.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spans="1:27" ht="34.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spans="1:27" ht="34.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spans="1:27" ht="34.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spans="1:27" ht="34.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spans="1:27" ht="34.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spans="1:27" ht="34.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spans="1:27" ht="34.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spans="1:27" ht="34.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spans="1:27" ht="34.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spans="1:27" ht="34.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spans="1:27" ht="34.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spans="1:27" ht="34.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spans="1:27" ht="34.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spans="1:27" ht="34.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spans="1:27" ht="34.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spans="1:27" ht="34.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spans="1:27" ht="34.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spans="1:27" ht="34.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spans="1:27" ht="34.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spans="1:27" ht="34.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spans="1:27" ht="34.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spans="1:27" ht="34.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spans="1:27" ht="34.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spans="1:27" ht="34.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spans="1:27" ht="34.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spans="1:27" ht="34.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spans="1:27" ht="34.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spans="1:27" ht="34.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spans="1:27" ht="34.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spans="1:27" ht="34.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spans="1:27" ht="34.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spans="1:27" ht="34.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spans="1:27" ht="34.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spans="1:27" ht="34.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spans="1:27" ht="34.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spans="1:27" ht="34.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spans="1:27" ht="34.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spans="1:27" ht="34.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spans="1:27" ht="34.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spans="1:27" ht="34.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spans="1:27" ht="34.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spans="1:27" ht="34.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spans="1:27" ht="34.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spans="1:27" ht="34.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spans="1:27" ht="34.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spans="1:27" ht="34.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spans="1:27" ht="34.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spans="1:27" ht="34.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spans="1:27" ht="34.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spans="1:27" ht="34.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spans="1:27" ht="34.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spans="1:27" ht="34.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spans="1:27" ht="34.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spans="1:27" ht="34.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spans="1:27" ht="34.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spans="1:27" ht="34.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spans="1:27" ht="34.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spans="1:27" ht="34.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spans="1:27" ht="34.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spans="1:27" ht="34.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spans="1:27" ht="34.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spans="1:27" ht="34.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spans="1:27" ht="34.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spans="1:27" ht="34.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spans="1:27" ht="34.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spans="1:27" ht="34.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spans="1:27" ht="34.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spans="1:27" ht="34.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spans="1:27" ht="34.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spans="1:27" ht="34.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spans="1:27" ht="34.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spans="1:27" ht="34.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spans="1:27" ht="34.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spans="1:27" ht="34.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spans="1:27" ht="34.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spans="1:27" ht="34.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spans="1:27" ht="34.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spans="1:27" ht="34.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spans="1:27" ht="34.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spans="1:27" ht="34.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spans="1:27" ht="34.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spans="1:27" ht="34.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spans="1:27" ht="34.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spans="1:27" ht="34.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spans="1:27" ht="34.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spans="1:27" ht="34.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spans="1:27" ht="34.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spans="1:27" ht="34.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spans="1:27" ht="34.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spans="1:27" ht="34.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spans="1:27" ht="34.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spans="1:27" ht="34.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spans="1:27" ht="34.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spans="1:27" ht="34.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spans="1:27" ht="34.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spans="1:27" ht="34.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spans="1:27" ht="34.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spans="1:27" ht="34.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spans="1:27" ht="34.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spans="1:27" ht="34.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spans="1:27" ht="34.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spans="1:27" ht="34.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spans="1:27" ht="34.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spans="1:27" ht="34.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spans="1:27" ht="34.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spans="1:27" ht="34.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spans="1:27" ht="34.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spans="1:27" ht="34.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spans="1:27" ht="34.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spans="1:27" ht="34.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spans="1:27" ht="34.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spans="1:27" ht="34.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spans="1:27" ht="34.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spans="1:27" ht="34.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spans="1:27" ht="34.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spans="1:27" ht="34.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spans="1:27" ht="34.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spans="1:27" ht="34.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spans="1:27" ht="34.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spans="1:27" ht="34.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spans="1:27" ht="34.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spans="1:27" ht="34.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spans="1:27" ht="34.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spans="1:27" ht="34.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spans="1:27" ht="34.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spans="1:27" ht="34.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spans="1:27" ht="34.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spans="1:27" ht="34.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spans="1:27" ht="34.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spans="1:27" ht="34.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spans="1:27" ht="34.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spans="1:27" ht="34.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spans="1:27" ht="34.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spans="1:27" ht="34.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spans="1:27" ht="34.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spans="1:27" ht="34.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spans="1:27" ht="34.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spans="1:27" ht="34.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spans="1:27" ht="34.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spans="1:27" ht="34.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spans="1:27" ht="34.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spans="1:27" ht="34.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spans="1:27" ht="34.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spans="1:27" ht="34.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spans="1:27" ht="34.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spans="1:27" ht="34.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spans="1:27" ht="34.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spans="1:27" ht="34.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spans="1:27" ht="34.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spans="1:27" ht="34.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spans="1:27" ht="34.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spans="1:27" ht="34.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spans="1:27" ht="34.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spans="1:27" ht="34.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spans="1:27" ht="34.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spans="1:27" ht="34.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spans="1:27" ht="34.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spans="1:27" ht="34.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spans="1:27" ht="34.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spans="1:27" ht="34.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spans="1:27" ht="34.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spans="1:27" ht="34.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spans="1:27" ht="34.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spans="1:27" ht="34.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spans="1:27" ht="34.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spans="1:27" ht="34.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spans="1:27" ht="34.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spans="1:27" ht="34.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spans="1:27" ht="34.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spans="1:27" ht="34.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spans="1:27" ht="34.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spans="1:27" ht="34.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spans="1:27" ht="34.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spans="1:27" ht="34.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spans="1:27" ht="34.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spans="1:27" ht="34.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spans="1:27" ht="34.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spans="1:27" ht="34.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spans="1:27" ht="34.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spans="1:27" ht="34.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spans="1:27" ht="34.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spans="1:27" ht="34.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spans="1:27" ht="34.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spans="1:27" ht="34.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spans="1:27" ht="34.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spans="1:27" ht="34.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spans="1:27" ht="34.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spans="1:27" ht="34.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spans="1:27" ht="34.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spans="1:27" ht="34.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spans="1:27" ht="34.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spans="1:27" ht="34.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spans="1:27" ht="34.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spans="1:27" ht="34.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spans="1:27" ht="34.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spans="1:27" ht="34.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spans="1:27" ht="34.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spans="1:27" ht="34.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spans="1:27" ht="34.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spans="1:27" ht="34.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spans="1:27" ht="34.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spans="1:27" ht="34.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spans="1:27" ht="34.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spans="1:27" ht="34.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spans="1:27" ht="34.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spans="1:27" ht="34.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spans="1:27" ht="34.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spans="1:27" ht="34.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spans="1:27" ht="34.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spans="1:27" ht="34.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spans="1:27" ht="34.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spans="1:27" ht="34.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spans="1:27" ht="34.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spans="1:27" ht="34.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spans="1:27" ht="34.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spans="1:27" ht="34.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spans="1:27" ht="34.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spans="1:27" ht="34.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spans="1:27" ht="34.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spans="1:27" ht="34.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spans="1:27" ht="34.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spans="1:27" ht="34.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spans="1:27" ht="34.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spans="1:27" ht="34.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spans="1:27" ht="34.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spans="1:27" ht="34.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spans="1:27" ht="34.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spans="1:27" ht="34.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spans="1:27" ht="34.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spans="1:27" ht="34.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spans="1:27" ht="34.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spans="1:27" ht="34.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spans="1:27" ht="34.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spans="1:27" ht="34.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spans="1:27" ht="34.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spans="1:27" ht="34.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spans="1:27" ht="34.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spans="1:27" ht="34.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spans="1:27" ht="34.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spans="1:27" ht="34.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spans="1:27" ht="34.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spans="1:27" ht="34.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spans="1:27" ht="34.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spans="1:27" ht="34.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spans="1:27" ht="34.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spans="1:27" ht="34.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spans="1:27" ht="34.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spans="1:27" ht="34.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spans="1:27" ht="34.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spans="1:27" ht="34.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spans="1:27" ht="34.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spans="1:27" ht="34.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spans="1:27" ht="34.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spans="1:27" ht="34.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spans="1:27" ht="34.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spans="1:27" ht="34.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spans="1:27" ht="34.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spans="1:27" ht="34.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spans="1:27" ht="34.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spans="1:27" ht="34.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spans="1:27" ht="34.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spans="1:27" ht="34.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spans="1:27" ht="34.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spans="1:27" ht="34.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spans="1:27" ht="34.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spans="1:27" ht="34.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spans="1:27" ht="34.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spans="1:27" ht="34.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spans="1:27" ht="34.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spans="1:27" ht="34.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spans="1:27" ht="34.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spans="1:27" ht="34.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spans="1:27" ht="34.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spans="1:27" ht="34.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spans="1:27" ht="34.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spans="1:27" ht="34.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spans="1:27" ht="34.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spans="1:27" ht="34.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spans="1:27" ht="34.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spans="1:27" ht="34.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spans="1:27" ht="34.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spans="1:27" ht="34.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spans="1:27" ht="34.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spans="1:27" ht="34.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spans="1:27" ht="34.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spans="1:27" ht="34.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spans="1:27" ht="34.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spans="1:27" ht="34.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spans="1:27" ht="34.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spans="1:27" ht="34.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spans="1:27" ht="34.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spans="1:27" ht="34.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spans="1:27" ht="34.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spans="1:27" ht="34.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spans="1:27" ht="34.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spans="1:27" ht="34.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spans="1:27" ht="34.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spans="1:27" ht="34.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spans="1:27" ht="34.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spans="1:27" ht="34.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spans="1:27" ht="34.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spans="1:27" ht="34.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spans="1:27" ht="34.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spans="1:27" ht="34.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spans="1:27" ht="34.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spans="1:27" ht="34.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spans="1:27" ht="34.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spans="1:27" ht="34.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spans="1:27" ht="34.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spans="1:27" ht="34.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spans="1:27" ht="34.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spans="1:27" ht="34.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spans="1:27" ht="34.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spans="1:27" ht="34.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spans="1:27" ht="34.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spans="1:27" ht="34.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spans="1:27" ht="34.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spans="1:27" ht="34.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spans="1:27" ht="34.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spans="1:27" ht="34.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spans="1:27" ht="34.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spans="1:27" ht="34.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spans="1:27" ht="34.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spans="1:27" ht="34.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spans="1:27" ht="34.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spans="1:27" ht="34.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spans="1:27" ht="34.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spans="1:27" ht="34.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spans="1:27" ht="34.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spans="1:27" ht="34.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spans="1:27" ht="34.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spans="1:27" ht="34.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spans="1:27" ht="34.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spans="1:27" ht="34.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spans="1:27" ht="34.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spans="1:27" ht="34.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spans="1:27" ht="34.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spans="1:27" ht="34.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spans="1:27" ht="34.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spans="1:27" ht="34.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spans="1:27" ht="34.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spans="1:27" ht="34.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spans="1:27" ht="34.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spans="1:27" ht="34.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spans="1:27" ht="34.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spans="1:27" ht="34.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spans="1:27" ht="34.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spans="1:27" ht="34.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spans="1:27" ht="34.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spans="1:27" ht="34.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spans="1:27" ht="34.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spans="1:27" ht="34.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spans="1:27" ht="34.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spans="1:27" ht="34.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spans="1:27" ht="34.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spans="1:27" ht="34.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spans="1:27" ht="34.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spans="1:27" ht="34.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spans="1:27" ht="34.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spans="1:27" ht="34.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spans="1:27" ht="34.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spans="1:27" ht="34.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spans="1:27" ht="34.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spans="1:27" ht="34.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spans="1:27" ht="34.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spans="1:27" ht="34.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spans="1:27" ht="34.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spans="1:27" ht="34.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spans="1:27" ht="34.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spans="1:27" ht="34.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spans="1:27" ht="34.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spans="1:27" ht="34.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spans="1:27" ht="34.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spans="1:27" ht="34.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spans="1:27" ht="34.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spans="1:27" ht="34.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spans="1:27" ht="34.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spans="1:27" ht="34.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spans="1:27" ht="34.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spans="1:27" ht="34.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spans="1:27" ht="34.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spans="1:27" ht="34.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spans="1:27" ht="34.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spans="1:27" ht="34.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spans="1:27" ht="34.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spans="1:27" ht="34.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spans="1:27" ht="34.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spans="1:27" ht="34.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spans="1:27" ht="34.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spans="1:27" ht="34.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spans="1:27" ht="34.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spans="1:27" ht="34.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spans="1:27" ht="34.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spans="1:27" ht="34.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spans="1:27" ht="34.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spans="1:27" ht="34.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spans="1:27" ht="34.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spans="1:27" ht="34.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spans="1:27" ht="34.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spans="1:27" ht="34.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spans="1:27" ht="34.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spans="1:27" ht="34.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spans="1:27" ht="34.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spans="1:27" ht="34.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spans="1:27" ht="34.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spans="1:27" ht="34.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spans="1:27" ht="34.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spans="1:27" ht="34.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spans="1:27" ht="34.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spans="1:27" ht="34.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spans="1:27" ht="34.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spans="1:27" ht="34.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spans="1:27" ht="34.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spans="1:27" ht="34.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spans="1:27" ht="34.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spans="1:27" ht="34.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spans="1:27" ht="34.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spans="1:27" ht="34.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spans="1:27" ht="34.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spans="1:27" ht="34.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spans="1:27" ht="34.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spans="1:27" ht="34.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spans="1:27" ht="34.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spans="1:27" ht="34.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spans="1:27" ht="34.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spans="1:27" ht="34.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spans="1:27" ht="34.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spans="1:27" ht="34.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spans="1:27" ht="34.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spans="1:27" ht="34.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spans="1:27" ht="34.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spans="1:27" ht="34.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spans="1:27" ht="34.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spans="1:27" ht="34.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spans="1:27" ht="34.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spans="1:27" ht="34.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spans="1:27" ht="34.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spans="1:27" ht="34.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spans="1:27" ht="34.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spans="1:27" ht="34.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spans="1:27" ht="34.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spans="1:27" ht="34.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spans="1:27" ht="34.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spans="1:27" ht="34.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spans="1:27" ht="34.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spans="1:27" ht="34.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spans="1:27" ht="34.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spans="1:27" ht="34.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spans="1:27" ht="34.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spans="1:27" ht="34.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spans="1:27" ht="34.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spans="1:27" ht="34.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spans="1:27" ht="34.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spans="1:27" ht="34.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spans="1:27" ht="34.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spans="1:27" ht="34.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spans="1:27" ht="34.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spans="1:27" ht="34.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spans="1:27" ht="34.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spans="1:27" ht="34.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spans="1:27" ht="34.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spans="1:27" ht="34.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spans="1:27" ht="34.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spans="1:27" ht="34.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spans="1:27" ht="34.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spans="1:27" ht="34.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spans="1:27" ht="34.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spans="1:27" ht="34.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spans="1:27" ht="34.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spans="1:27" ht="34.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spans="1:27" ht="34.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spans="1:27" ht="34.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spans="1:27" ht="34.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spans="1:27" ht="34.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spans="1:27" ht="34.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spans="1:27" ht="34.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spans="1:27" ht="34.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spans="1:27" ht="34.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spans="1:27" ht="34.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spans="1:27" ht="34.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spans="1:27" ht="34.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spans="1:27" ht="34.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spans="1:27" ht="34.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spans="1:27" ht="34.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spans="1:27" ht="34.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spans="1:27" ht="34.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spans="1:27" ht="34.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spans="1:27" ht="34.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spans="1:27" ht="34.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spans="1:27" ht="34.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spans="1:27" ht="34.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spans="1:27" ht="34.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spans="1:27" ht="34.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spans="1:27" ht="34.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spans="1:27" ht="34.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spans="1:27" ht="34.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spans="1:27" ht="34.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spans="1:27" ht="34.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spans="1:27" ht="34.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spans="1:27" ht="34.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spans="1:27" ht="34.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spans="1:27" ht="34.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spans="1:27" ht="34.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spans="1:27" ht="34.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spans="1:27" ht="34.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spans="1:27" ht="34.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spans="1:27" ht="34.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spans="1:27" ht="34.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spans="1:27" ht="34.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spans="1:27" ht="34.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spans="1:27" ht="34.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spans="1:27" ht="34.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spans="1:27" ht="34.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spans="1:27" ht="34.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spans="1:27" ht="34.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spans="1:27" ht="34.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spans="1:27" ht="34.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spans="1:27" ht="34.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spans="1:27" ht="34.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spans="1:27" ht="34.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spans="1:27" ht="34.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spans="1:27" ht="34.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spans="1:27" ht="34.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spans="1:27" ht="34.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spans="1:27" ht="34.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spans="1:27" ht="34.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spans="1:27" ht="34.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spans="1:27" ht="34.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spans="1:27" ht="34.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spans="1:27" ht="34.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spans="1:27" ht="34.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spans="1:27" ht="34.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spans="1:27" ht="34.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spans="1:27" ht="34.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spans="1:27" ht="34.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spans="1:27" ht="34.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spans="1:27" ht="34.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spans="1:27" ht="34.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spans="1:27" ht="34.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spans="1:27" ht="34.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spans="1:27" ht="34.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spans="1:27" ht="34.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spans="1:27" ht="34.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spans="1:27" ht="34.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spans="1:27" ht="34.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spans="1:27" ht="34.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spans="1:27" ht="34.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spans="1:27" ht="34.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spans="1:27" ht="34.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spans="1:27" ht="34.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spans="1:27" ht="34.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spans="1:27" ht="34.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spans="1:27" ht="34.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spans="1:27" ht="34.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spans="1:27" ht="34.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spans="1:27" ht="34.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spans="1:27" ht="34.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spans="1:27" ht="34.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spans="1:27" ht="34.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spans="1:27" ht="34.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spans="1:27" ht="34.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spans="1:27" ht="34.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spans="1:27" ht="34.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spans="1:27" ht="34.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spans="1:27" ht="34.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spans="1:27" ht="34.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spans="1:27" ht="34.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spans="1:27" ht="34.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spans="1:27" ht="34.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spans="1:27" ht="34.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spans="1:27" ht="34.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spans="1:27" ht="34.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spans="1:27" ht="34.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spans="1:27" ht="34.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spans="1:27" ht="34.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spans="1:27" ht="34.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spans="1:27" ht="34.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spans="1:27" ht="34.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spans="1:27" ht="34.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spans="1:27" ht="34.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spans="1:27" ht="34.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spans="1:27" ht="34.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spans="1:27" ht="34.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spans="1:27" ht="34.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spans="1:27" ht="34.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spans="1:27" ht="34.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spans="1:27" ht="34.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spans="1:27" ht="34.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spans="1:27" ht="34.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spans="1:27" ht="34.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spans="1:27" ht="34.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spans="1:27" ht="34.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spans="1:27" ht="34.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spans="1:27" ht="34.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spans="1:27" ht="34.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spans="1:27" ht="34.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spans="1:27" ht="34.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spans="1:27" ht="34.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spans="1:27" ht="34.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spans="1:27" ht="34.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spans="1:27" ht="34.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spans="1:27" ht="34.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spans="1:27" ht="34.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spans="1:27" ht="34.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spans="1:27" ht="34.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spans="1:27" ht="34.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spans="1:27" ht="34.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spans="1:27" ht="34.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spans="1:27" ht="34.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spans="1:27" ht="34.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spans="1:27" ht="34.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spans="1:27" ht="34.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spans="1:27" ht="34.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spans="1:27" ht="34.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spans="1:27" ht="34.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spans="1:27" ht="34.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spans="1:27" ht="34.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spans="1:27" ht="34.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spans="1:27" ht="34.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spans="1:27" ht="34.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spans="1:27" ht="34.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spans="1:27" ht="34.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spans="1:27" ht="34.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spans="1:27" ht="34.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spans="1:27" ht="34.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spans="1:27" ht="34.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spans="1:27" ht="34.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spans="1:27" ht="34.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spans="1:27" ht="34.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spans="1:27" ht="34.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spans="1:27" ht="34.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spans="1:27" ht="34.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spans="1:27" ht="34.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spans="1:27" ht="34.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spans="1:27" ht="34.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spans="1:27" ht="34.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spans="1:27" ht="34.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spans="1:27" ht="34.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spans="1:27" ht="34.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spans="1:27" ht="34.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spans="1:27" ht="34.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spans="1:27" ht="34.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spans="1:27" ht="34.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spans="1:27" ht="34.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spans="1:27" ht="34.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spans="1:27" ht="34.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spans="1:27" ht="34.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spans="1:27" ht="34.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spans="1:27" ht="34.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spans="1:27" ht="34.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spans="1:27" ht="34.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spans="1:27" ht="34.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spans="1:27" ht="34.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spans="1:27" ht="34.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spans="1:27" ht="34.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spans="1:27" ht="34.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spans="1:27" ht="34.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spans="1:27" ht="34.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spans="1:27" ht="34.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spans="1:27" ht="34.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spans="1:27" ht="34.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spans="1:27" ht="34.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spans="1:27" ht="34.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spans="1:27" ht="34.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spans="1:27" ht="34.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spans="1:27" ht="34.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spans="1:27" ht="34.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spans="1:27" ht="34.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spans="1:27" ht="34.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spans="1:27" ht="34.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spans="1:27" ht="34.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spans="1:27" ht="34.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spans="1:27" ht="34.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spans="1:27" ht="34.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spans="1:27" ht="34.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spans="1:27" ht="34.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spans="1:27" ht="34.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spans="1:27" ht="34.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spans="1:27" ht="34.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spans="1:27" ht="34.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spans="1:27" ht="34.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spans="1:27" ht="34.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spans="1:27" ht="34.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spans="1:27" ht="34.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spans="1:27" ht="34.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spans="1:27" ht="34.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spans="1:27" ht="34.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spans="1:27" ht="34.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spans="1:27" ht="34.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spans="1:27" ht="34.5" customHeight="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spans="1:27" ht="34.5" customHeight="1">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sheetData>
  <mergeCells count="38">
    <mergeCell ref="A1:H1"/>
    <mergeCell ref="A2:H2"/>
    <mergeCell ref="A3:H3"/>
    <mergeCell ref="A4:H4"/>
    <mergeCell ref="A5:H5"/>
    <mergeCell ref="A6:H6"/>
    <mergeCell ref="A7:H7"/>
    <mergeCell ref="A8:H8"/>
    <mergeCell ref="A9:H9"/>
    <mergeCell ref="A10:N10"/>
    <mergeCell ref="A11:N11"/>
    <mergeCell ref="A12:N12"/>
    <mergeCell ref="A13:H13"/>
    <mergeCell ref="A15:H15"/>
    <mergeCell ref="B14:H14"/>
    <mergeCell ref="A16:H16"/>
    <mergeCell ref="A17:H17"/>
    <mergeCell ref="A18:H18"/>
    <mergeCell ref="A21:H21"/>
    <mergeCell ref="A22:H22"/>
    <mergeCell ref="B19:H19"/>
    <mergeCell ref="B20:H20"/>
    <mergeCell ref="A23:H23"/>
    <mergeCell ref="A32:H32"/>
    <mergeCell ref="A33:H33"/>
    <mergeCell ref="A35:H35"/>
    <mergeCell ref="A36:H36"/>
    <mergeCell ref="A37:H37"/>
    <mergeCell ref="A38:H38"/>
    <mergeCell ref="A39:H39"/>
    <mergeCell ref="A40:H40"/>
    <mergeCell ref="A24:H24"/>
    <mergeCell ref="A25:H25"/>
    <mergeCell ref="A26:H26"/>
    <mergeCell ref="A27:H27"/>
    <mergeCell ref="A28:H28"/>
    <mergeCell ref="A30:H30"/>
    <mergeCell ref="A31:H31"/>
  </mergeCells>
  <hyperlinks>
    <hyperlink ref="A32" r:id="rId1" location="gid=0" xr:uid="{00000000-0004-0000-0700-000001000000}"/>
    <hyperlink ref="A40" r:id="rId2" location=":~:text=Socially%20Vulnerable%20Populations%20include%20those,the%20Census%20collects%20statistical%20data." xr:uid="{00000000-0004-0000-0700-000002000000}"/>
    <hyperlink ref="B19" r:id="rId3" xr:uid="{42E43D93-A2AD-4465-A4E2-FAC90BDA1115}"/>
    <hyperlink ref="B20" r:id="rId4" xr:uid="{155268CA-C4E0-4D0C-BE44-DECEB1D52CA2}"/>
    <hyperlink ref="B14" r:id="rId5" xr:uid="{633C7D14-55F1-4791-9C3B-A55001FDF9B7}"/>
  </hyperlinks>
  <pageMargins left="0.7" right="0.7" top="0.75" bottom="0.75" header="0" footer="0"/>
  <pageSetup orientation="landscape" r:id="rId6"/>
  <tableParts count="1">
    <tablePart r:id="rId7"/>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00FF"/>
  </sheetPr>
  <dimension ref="A1:Z1000"/>
  <sheetViews>
    <sheetView showGridLines="0" zoomScaleNormal="100" workbookViewId="0">
      <pane ySplit="5" topLeftCell="A6" activePane="bottomLeft" state="frozen"/>
      <selection pane="bottomLeft" activeCell="H5" sqref="H5:I5"/>
    </sheetView>
  </sheetViews>
  <sheetFormatPr defaultColWidth="12.59765625" defaultRowHeight="15" customHeight="1"/>
  <cols>
    <col min="1" max="1" width="12.59765625" customWidth="1"/>
    <col min="2" max="2" width="15.59765625" customWidth="1"/>
    <col min="3" max="3" width="50.5" customWidth="1"/>
    <col min="4" max="4" width="10.19921875" customWidth="1"/>
    <col min="5" max="5" width="10.69921875" customWidth="1"/>
    <col min="6" max="6" width="8.69921875" customWidth="1"/>
    <col min="7" max="7" width="11.69921875" customWidth="1"/>
    <col min="8" max="8" width="20.3984375" customWidth="1"/>
    <col min="9" max="9" width="9.5" customWidth="1"/>
    <col min="10" max="10" width="12.69921875" customWidth="1"/>
    <col min="11" max="20" width="8.59765625" customWidth="1"/>
  </cols>
  <sheetData>
    <row r="1" spans="1:26" ht="40.5" customHeight="1">
      <c r="A1" s="424" t="s">
        <v>268</v>
      </c>
      <c r="B1" s="284"/>
      <c r="C1" s="284"/>
      <c r="D1" s="284"/>
      <c r="E1" s="284"/>
      <c r="F1" s="284"/>
      <c r="G1" s="284"/>
      <c r="H1" s="284"/>
      <c r="I1" s="367"/>
      <c r="J1" s="6"/>
      <c r="K1" s="6"/>
      <c r="L1" s="6"/>
      <c r="M1" s="6"/>
      <c r="N1" s="6"/>
      <c r="O1" s="6"/>
      <c r="P1" s="6"/>
      <c r="Q1" s="6"/>
      <c r="R1" s="6"/>
      <c r="S1" s="6"/>
      <c r="T1" s="6"/>
      <c r="U1" s="6"/>
      <c r="V1" s="6"/>
      <c r="W1" s="6"/>
      <c r="X1" s="6"/>
      <c r="Y1" s="6"/>
      <c r="Z1" s="6"/>
    </row>
    <row r="2" spans="1:26" ht="84" customHeight="1">
      <c r="A2" s="425" t="s">
        <v>269</v>
      </c>
      <c r="B2" s="308"/>
      <c r="C2" s="308"/>
      <c r="D2" s="308"/>
      <c r="E2" s="308"/>
      <c r="F2" s="308"/>
      <c r="G2" s="308"/>
      <c r="H2" s="308"/>
      <c r="I2" s="332"/>
      <c r="J2" s="7"/>
      <c r="K2" s="7"/>
      <c r="L2" s="7"/>
      <c r="M2" s="7"/>
      <c r="N2" s="7"/>
      <c r="O2" s="7"/>
      <c r="P2" s="7"/>
      <c r="Q2" s="7"/>
      <c r="R2" s="7"/>
      <c r="S2" s="7"/>
      <c r="T2" s="7"/>
    </row>
    <row r="3" spans="1:26" ht="20.25" customHeight="1">
      <c r="A3" s="13"/>
      <c r="B3" s="426" t="s">
        <v>270</v>
      </c>
      <c r="C3" s="316"/>
      <c r="D3" s="316"/>
      <c r="E3" s="316"/>
      <c r="F3" s="316"/>
      <c r="G3" s="316"/>
      <c r="H3" s="316"/>
      <c r="I3" s="316"/>
      <c r="J3" s="7"/>
      <c r="K3" s="7"/>
      <c r="L3" s="7"/>
      <c r="M3" s="7"/>
      <c r="N3" s="7"/>
      <c r="O3" s="7"/>
      <c r="P3" s="7"/>
      <c r="Q3" s="7"/>
      <c r="R3" s="7"/>
      <c r="S3" s="7"/>
      <c r="T3" s="7"/>
    </row>
    <row r="4" spans="1:26" ht="33.75" customHeight="1">
      <c r="A4" s="165"/>
      <c r="B4" s="427" t="s">
        <v>271</v>
      </c>
      <c r="C4" s="284"/>
      <c r="D4" s="284"/>
      <c r="E4" s="284"/>
      <c r="F4" s="284"/>
      <c r="G4" s="284"/>
      <c r="H4" s="284"/>
      <c r="I4" s="284"/>
      <c r="P4" s="7"/>
      <c r="Q4" s="7"/>
      <c r="R4" s="7"/>
      <c r="S4" s="7"/>
      <c r="T4" s="7"/>
    </row>
    <row r="5" spans="1:26" ht="55.5" customHeight="1">
      <c r="A5" s="428" t="s">
        <v>272</v>
      </c>
      <c r="B5" s="338"/>
      <c r="C5" s="339"/>
      <c r="D5" s="24" t="s">
        <v>273</v>
      </c>
      <c r="E5" s="24" t="s">
        <v>274</v>
      </c>
      <c r="F5" s="24" t="s">
        <v>275</v>
      </c>
      <c r="G5" s="249" t="s">
        <v>276</v>
      </c>
      <c r="H5" s="429" t="s">
        <v>277</v>
      </c>
      <c r="I5" s="430"/>
      <c r="P5" s="7"/>
      <c r="Q5" s="7"/>
      <c r="R5" s="7"/>
      <c r="S5" s="7"/>
      <c r="T5" s="7"/>
    </row>
    <row r="6" spans="1:26" ht="26.25" customHeight="1">
      <c r="A6" s="441" t="s">
        <v>85</v>
      </c>
      <c r="B6" s="421" t="s">
        <v>278</v>
      </c>
      <c r="C6" s="332"/>
      <c r="D6" s="25"/>
      <c r="E6" s="25"/>
      <c r="F6" s="25"/>
      <c r="G6" s="25"/>
      <c r="H6" s="415" t="s">
        <v>270</v>
      </c>
      <c r="I6" s="332"/>
    </row>
    <row r="7" spans="1:26" ht="51" customHeight="1">
      <c r="A7" s="442"/>
      <c r="B7" s="420" t="s">
        <v>279</v>
      </c>
      <c r="C7" s="332"/>
      <c r="D7" s="25"/>
      <c r="E7" s="25"/>
      <c r="F7" s="25"/>
      <c r="G7" s="25"/>
      <c r="H7" s="415"/>
      <c r="I7" s="332"/>
    </row>
    <row r="8" spans="1:26" ht="28.5" customHeight="1">
      <c r="A8" s="442"/>
      <c r="B8" s="420" t="s">
        <v>32</v>
      </c>
      <c r="C8" s="332"/>
      <c r="D8" s="25"/>
      <c r="E8" s="25"/>
      <c r="F8" s="25"/>
      <c r="G8" s="25"/>
      <c r="H8" s="415"/>
      <c r="I8" s="332"/>
    </row>
    <row r="9" spans="1:26" ht="24" customHeight="1">
      <c r="A9" s="442"/>
      <c r="B9" s="420" t="s">
        <v>280</v>
      </c>
      <c r="C9" s="332"/>
      <c r="D9" s="25"/>
      <c r="E9" s="25"/>
      <c r="F9" s="25"/>
      <c r="G9" s="25"/>
      <c r="H9" s="415"/>
      <c r="I9" s="332"/>
    </row>
    <row r="10" spans="1:26" ht="24" customHeight="1">
      <c r="A10" s="442"/>
      <c r="B10" s="420" t="s">
        <v>281</v>
      </c>
      <c r="C10" s="332"/>
      <c r="D10" s="25"/>
      <c r="E10" s="25"/>
      <c r="F10" s="25"/>
      <c r="G10" s="25"/>
      <c r="H10" s="422"/>
      <c r="I10" s="332"/>
    </row>
    <row r="11" spans="1:26" ht="24" customHeight="1">
      <c r="A11" s="442"/>
      <c r="B11" s="420" t="s">
        <v>282</v>
      </c>
      <c r="C11" s="332"/>
      <c r="D11" s="25"/>
      <c r="E11" s="25"/>
      <c r="F11" s="25"/>
      <c r="G11" s="25"/>
      <c r="H11" s="431"/>
      <c r="I11" s="432"/>
    </row>
    <row r="12" spans="1:26" ht="24" customHeight="1">
      <c r="A12" s="442"/>
      <c r="B12" s="421" t="s">
        <v>283</v>
      </c>
      <c r="C12" s="332"/>
      <c r="D12" s="25"/>
      <c r="E12" s="25"/>
      <c r="F12" s="25"/>
      <c r="G12" s="25"/>
      <c r="H12" s="415"/>
      <c r="I12" s="332"/>
      <c r="J12" s="7"/>
      <c r="K12" s="7"/>
      <c r="L12" s="7"/>
      <c r="M12" s="7"/>
      <c r="N12" s="7"/>
      <c r="O12" s="7"/>
      <c r="P12" s="7"/>
    </row>
    <row r="13" spans="1:26" ht="31.5" customHeight="1">
      <c r="A13" s="440" t="s">
        <v>87</v>
      </c>
      <c r="B13" s="420" t="s">
        <v>284</v>
      </c>
      <c r="C13" s="332"/>
      <c r="D13" s="25"/>
      <c r="E13" s="25"/>
      <c r="F13" s="25"/>
      <c r="G13" s="25"/>
      <c r="H13" s="423"/>
      <c r="I13" s="332"/>
      <c r="J13" s="7"/>
      <c r="K13" s="7"/>
      <c r="L13" s="7"/>
      <c r="M13" s="7"/>
      <c r="N13" s="7"/>
      <c r="O13" s="7"/>
      <c r="P13" s="7"/>
    </row>
    <row r="14" spans="1:26" ht="24" customHeight="1">
      <c r="A14" s="440"/>
      <c r="B14" s="421" t="s">
        <v>285</v>
      </c>
      <c r="C14" s="332"/>
      <c r="D14" s="25"/>
      <c r="E14" s="25"/>
      <c r="F14" s="25"/>
      <c r="G14" s="25"/>
      <c r="H14" s="414"/>
      <c r="I14" s="332"/>
      <c r="J14" s="7"/>
      <c r="K14" s="7"/>
      <c r="L14" s="7"/>
      <c r="M14" s="7"/>
      <c r="N14" s="7"/>
      <c r="O14" s="7"/>
      <c r="P14" s="7"/>
    </row>
    <row r="15" spans="1:26" ht="22.5" customHeight="1">
      <c r="A15" s="440"/>
      <c r="B15" s="419" t="s">
        <v>286</v>
      </c>
      <c r="C15" s="332"/>
      <c r="D15" s="25"/>
      <c r="E15" s="25"/>
      <c r="F15" s="25"/>
      <c r="G15" s="25"/>
      <c r="H15" s="433"/>
      <c r="I15" s="434"/>
      <c r="J15" s="7"/>
      <c r="K15" s="7"/>
      <c r="L15" s="7"/>
      <c r="M15" s="7"/>
      <c r="N15" s="7"/>
      <c r="O15" s="7"/>
      <c r="P15" s="7"/>
    </row>
    <row r="16" spans="1:26" ht="34.5" customHeight="1">
      <c r="A16" s="440"/>
      <c r="B16" s="420" t="s">
        <v>287</v>
      </c>
      <c r="C16" s="332"/>
      <c r="D16" s="25"/>
      <c r="E16" s="25"/>
      <c r="F16" s="25"/>
      <c r="G16" s="25"/>
      <c r="H16" s="414"/>
      <c r="I16" s="332"/>
      <c r="J16" s="7"/>
      <c r="K16" s="7"/>
      <c r="L16" s="7"/>
      <c r="M16" s="7"/>
      <c r="N16" s="7"/>
      <c r="O16" s="7"/>
      <c r="P16" s="7"/>
    </row>
    <row r="17" spans="1:20" ht="39.75" customHeight="1">
      <c r="A17" s="438" t="s">
        <v>89</v>
      </c>
      <c r="B17" s="421" t="s">
        <v>288</v>
      </c>
      <c r="C17" s="332"/>
      <c r="D17" s="25"/>
      <c r="E17" s="25"/>
      <c r="F17" s="25"/>
      <c r="G17" s="25"/>
      <c r="H17" s="415"/>
      <c r="I17" s="332"/>
      <c r="J17" s="7"/>
      <c r="K17" s="7"/>
      <c r="L17" s="7"/>
      <c r="M17" s="7"/>
      <c r="N17" s="7"/>
      <c r="O17" s="7"/>
      <c r="P17" s="7"/>
    </row>
    <row r="18" spans="1:20" ht="28.5" customHeight="1">
      <c r="A18" s="438"/>
      <c r="B18" s="420" t="s">
        <v>289</v>
      </c>
      <c r="C18" s="332"/>
      <c r="D18" s="25"/>
      <c r="E18" s="25"/>
      <c r="F18" s="25"/>
      <c r="G18" s="25"/>
      <c r="H18" s="415"/>
      <c r="I18" s="332"/>
      <c r="J18" s="7"/>
      <c r="K18" s="7"/>
      <c r="L18" s="7"/>
      <c r="M18" s="7"/>
      <c r="N18" s="7"/>
      <c r="O18" s="7"/>
      <c r="P18" s="7"/>
    </row>
    <row r="19" spans="1:20" ht="27" customHeight="1">
      <c r="A19" s="438"/>
      <c r="B19" s="420" t="s">
        <v>290</v>
      </c>
      <c r="C19" s="332"/>
      <c r="D19" s="25"/>
      <c r="E19" s="25"/>
      <c r="F19" s="25"/>
      <c r="G19" s="25"/>
      <c r="H19" s="415"/>
      <c r="I19" s="332"/>
      <c r="J19" s="7"/>
      <c r="K19" s="7"/>
      <c r="L19" s="7"/>
      <c r="M19" s="7"/>
      <c r="N19" s="7"/>
      <c r="O19" s="7"/>
      <c r="P19" s="7"/>
    </row>
    <row r="20" spans="1:20" ht="27" customHeight="1">
      <c r="A20" s="438"/>
      <c r="B20" s="421" t="s">
        <v>291</v>
      </c>
      <c r="C20" s="332"/>
      <c r="D20" s="25"/>
      <c r="E20" s="25"/>
      <c r="F20" s="25"/>
      <c r="G20" s="25"/>
      <c r="H20" s="435"/>
      <c r="I20" s="436"/>
      <c r="J20" s="7"/>
      <c r="K20" s="7"/>
      <c r="L20" s="7"/>
      <c r="M20" s="7"/>
      <c r="N20" s="7"/>
      <c r="O20" s="7"/>
      <c r="P20" s="7"/>
    </row>
    <row r="21" spans="1:20" ht="84" customHeight="1">
      <c r="A21" s="439"/>
      <c r="B21" s="420" t="s">
        <v>292</v>
      </c>
      <c r="C21" s="332"/>
      <c r="D21" s="25"/>
      <c r="E21" s="25"/>
      <c r="F21" s="25"/>
      <c r="G21" s="25"/>
      <c r="H21" s="415"/>
      <c r="I21" s="332"/>
      <c r="J21" s="7"/>
      <c r="K21" s="7"/>
      <c r="L21" s="7"/>
      <c r="M21" s="7"/>
      <c r="N21" s="7"/>
      <c r="O21" s="7"/>
      <c r="P21" s="7"/>
    </row>
    <row r="22" spans="1:20" ht="27" customHeight="1">
      <c r="A22" s="416" t="s">
        <v>648</v>
      </c>
      <c r="B22" s="308"/>
      <c r="C22" s="308"/>
      <c r="D22" s="308"/>
      <c r="E22" s="308"/>
      <c r="F22" s="308"/>
      <c r="G22" s="308"/>
      <c r="H22" s="308"/>
      <c r="I22" s="332"/>
      <c r="J22" s="7"/>
      <c r="K22" s="7"/>
      <c r="L22" s="7"/>
      <c r="M22" s="7"/>
      <c r="N22" s="7"/>
      <c r="O22" s="7"/>
      <c r="P22" s="7"/>
      <c r="Q22" s="7"/>
      <c r="R22" s="7"/>
      <c r="S22" s="7"/>
      <c r="T22" s="7"/>
    </row>
    <row r="23" spans="1:20" ht="27" customHeight="1">
      <c r="A23" s="168"/>
      <c r="B23" s="26" t="s">
        <v>293</v>
      </c>
      <c r="C23" s="417"/>
      <c r="D23" s="308"/>
      <c r="E23" s="308"/>
      <c r="F23" s="308"/>
      <c r="G23" s="308"/>
      <c r="H23" s="308"/>
      <c r="I23" s="332"/>
      <c r="J23" s="7"/>
      <c r="K23" s="7"/>
      <c r="L23" s="7"/>
      <c r="M23" s="7"/>
      <c r="N23" s="7"/>
      <c r="O23" s="7"/>
      <c r="P23" s="7"/>
      <c r="Q23" s="7"/>
      <c r="R23" s="7"/>
      <c r="S23" s="7"/>
      <c r="T23" s="7"/>
    </row>
    <row r="24" spans="1:20" ht="27" customHeight="1">
      <c r="A24" s="168"/>
      <c r="B24" s="26" t="s">
        <v>294</v>
      </c>
      <c r="C24" s="417"/>
      <c r="D24" s="308"/>
      <c r="E24" s="308"/>
      <c r="F24" s="308"/>
      <c r="G24" s="308"/>
      <c r="H24" s="308"/>
      <c r="I24" s="332"/>
      <c r="J24" s="7"/>
      <c r="K24" s="7"/>
      <c r="L24" s="7"/>
      <c r="M24" s="7"/>
      <c r="N24" s="7"/>
      <c r="O24" s="7"/>
      <c r="P24" s="7"/>
      <c r="Q24" s="7"/>
      <c r="R24" s="7"/>
      <c r="S24" s="7"/>
      <c r="T24" s="7"/>
    </row>
    <row r="25" spans="1:20" ht="24" customHeight="1">
      <c r="A25" s="168"/>
      <c r="B25" s="26" t="s">
        <v>295</v>
      </c>
      <c r="C25" s="417"/>
      <c r="D25" s="308"/>
      <c r="E25" s="308"/>
      <c r="F25" s="308"/>
      <c r="G25" s="308"/>
      <c r="H25" s="308"/>
      <c r="I25" s="332"/>
      <c r="J25" s="7"/>
      <c r="K25" s="7"/>
      <c r="L25" s="7"/>
      <c r="M25" s="7"/>
      <c r="N25" s="7"/>
      <c r="O25" s="7"/>
      <c r="P25" s="7"/>
      <c r="Q25" s="7"/>
      <c r="R25" s="7"/>
      <c r="S25" s="7"/>
      <c r="T25" s="7"/>
    </row>
    <row r="26" spans="1:20" ht="23.25" customHeight="1">
      <c r="A26" s="168"/>
      <c r="B26" s="26" t="s">
        <v>296</v>
      </c>
      <c r="C26" s="417"/>
      <c r="D26" s="308"/>
      <c r="E26" s="308"/>
      <c r="F26" s="308"/>
      <c r="G26" s="308"/>
      <c r="H26" s="308"/>
      <c r="I26" s="332"/>
      <c r="J26" s="7"/>
      <c r="K26" s="7"/>
      <c r="L26" s="7"/>
      <c r="M26" s="7"/>
      <c r="N26" s="7"/>
      <c r="O26" s="7"/>
      <c r="P26" s="7"/>
      <c r="Q26" s="7"/>
      <c r="R26" s="7"/>
      <c r="S26" s="7"/>
      <c r="T26" s="7"/>
    </row>
    <row r="27" spans="1:20" ht="26.25" customHeight="1">
      <c r="A27" s="168"/>
      <c r="B27" s="26" t="s">
        <v>297</v>
      </c>
      <c r="C27" s="417"/>
      <c r="D27" s="308"/>
      <c r="E27" s="308"/>
      <c r="F27" s="308"/>
      <c r="G27" s="308"/>
      <c r="H27" s="308"/>
      <c r="I27" s="332"/>
      <c r="J27" s="7"/>
      <c r="K27" s="7"/>
      <c r="L27" s="7"/>
      <c r="M27" s="7"/>
      <c r="N27" s="7"/>
      <c r="O27" s="7"/>
      <c r="P27" s="7"/>
      <c r="Q27" s="7"/>
      <c r="R27" s="7"/>
      <c r="S27" s="7"/>
      <c r="T27" s="7"/>
    </row>
    <row r="28" spans="1:20" ht="23.25" customHeight="1">
      <c r="A28" s="168"/>
      <c r="B28" s="26" t="s">
        <v>298</v>
      </c>
      <c r="C28" s="417"/>
      <c r="D28" s="308"/>
      <c r="E28" s="308"/>
      <c r="F28" s="308"/>
      <c r="G28" s="308"/>
      <c r="H28" s="308"/>
      <c r="I28" s="332"/>
      <c r="J28" s="7"/>
      <c r="K28" s="7"/>
      <c r="L28" s="7"/>
      <c r="M28" s="7"/>
      <c r="N28" s="7"/>
      <c r="O28" s="7"/>
      <c r="P28" s="7"/>
      <c r="Q28" s="7"/>
      <c r="R28" s="7"/>
      <c r="S28" s="7"/>
      <c r="T28" s="7"/>
    </row>
    <row r="29" spans="1:20" ht="26.25" customHeight="1">
      <c r="A29" s="168"/>
      <c r="B29" s="26" t="s">
        <v>299</v>
      </c>
      <c r="C29" s="417"/>
      <c r="D29" s="308"/>
      <c r="E29" s="308"/>
      <c r="F29" s="308"/>
      <c r="G29" s="308"/>
      <c r="H29" s="308"/>
      <c r="I29" s="332"/>
      <c r="J29" s="7"/>
      <c r="K29" s="7"/>
      <c r="L29" s="7"/>
      <c r="M29" s="7"/>
      <c r="N29" s="7"/>
      <c r="O29" s="7"/>
      <c r="P29" s="7"/>
      <c r="Q29" s="7"/>
      <c r="R29" s="7"/>
      <c r="S29" s="7"/>
      <c r="T29" s="7"/>
    </row>
    <row r="30" spans="1:20" ht="14.25" customHeight="1">
      <c r="A30" s="437"/>
      <c r="B30" s="437"/>
      <c r="C30" s="437"/>
      <c r="D30" s="437"/>
      <c r="E30" s="437"/>
      <c r="F30" s="437"/>
      <c r="G30" s="437"/>
      <c r="H30" s="437"/>
      <c r="I30" s="437"/>
    </row>
    <row r="31" spans="1:20" ht="19.5" customHeight="1">
      <c r="A31" s="418" t="s">
        <v>300</v>
      </c>
      <c r="B31" s="308"/>
      <c r="C31" s="308"/>
      <c r="D31" s="308"/>
      <c r="E31" s="308"/>
      <c r="F31" s="308"/>
      <c r="G31" s="308"/>
      <c r="H31" s="308"/>
      <c r="I31" s="332"/>
    </row>
    <row r="32" spans="1:20" ht="14.25" customHeight="1">
      <c r="A32" s="412"/>
      <c r="B32" s="327"/>
      <c r="C32" s="327"/>
      <c r="D32" s="327"/>
      <c r="E32" s="327"/>
      <c r="F32" s="327"/>
      <c r="G32" s="327"/>
      <c r="H32" s="327"/>
      <c r="I32" s="328"/>
    </row>
    <row r="33" spans="1:9" ht="14.25" customHeight="1">
      <c r="A33" s="413"/>
      <c r="B33" s="316"/>
      <c r="C33" s="316"/>
      <c r="D33" s="316"/>
      <c r="E33" s="316"/>
      <c r="F33" s="316"/>
      <c r="G33" s="316"/>
      <c r="H33" s="316"/>
      <c r="I33" s="367"/>
    </row>
    <row r="34" spans="1:9" ht="14.25" customHeight="1">
      <c r="A34" s="413"/>
      <c r="B34" s="316"/>
      <c r="C34" s="316"/>
      <c r="D34" s="316"/>
      <c r="E34" s="316"/>
      <c r="F34" s="316"/>
      <c r="G34" s="316"/>
      <c r="H34" s="316"/>
      <c r="I34" s="367"/>
    </row>
    <row r="35" spans="1:9" ht="14.25" customHeight="1">
      <c r="A35" s="413"/>
      <c r="B35" s="316"/>
      <c r="C35" s="316"/>
      <c r="D35" s="316"/>
      <c r="E35" s="316"/>
      <c r="F35" s="316"/>
      <c r="G35" s="316"/>
      <c r="H35" s="316"/>
      <c r="I35" s="367"/>
    </row>
    <row r="36" spans="1:9" ht="14.25" customHeight="1">
      <c r="A36" s="413"/>
      <c r="B36" s="316"/>
      <c r="C36" s="316"/>
      <c r="D36" s="316"/>
      <c r="E36" s="316"/>
      <c r="F36" s="316"/>
      <c r="G36" s="316"/>
      <c r="H36" s="316"/>
      <c r="I36" s="367"/>
    </row>
    <row r="37" spans="1:9" ht="14.25" customHeight="1">
      <c r="A37" s="413"/>
      <c r="B37" s="316"/>
      <c r="C37" s="316"/>
      <c r="D37" s="316"/>
      <c r="E37" s="316"/>
      <c r="F37" s="316"/>
      <c r="G37" s="316"/>
      <c r="H37" s="316"/>
      <c r="I37" s="367"/>
    </row>
    <row r="38" spans="1:9" ht="14.25" customHeight="1">
      <c r="A38" s="413"/>
      <c r="B38" s="316"/>
      <c r="C38" s="316"/>
      <c r="D38" s="316"/>
      <c r="E38" s="316"/>
      <c r="F38" s="316"/>
      <c r="G38" s="316"/>
      <c r="H38" s="316"/>
      <c r="I38" s="367"/>
    </row>
    <row r="39" spans="1:9" ht="14.25" customHeight="1">
      <c r="A39" s="413"/>
      <c r="B39" s="316"/>
      <c r="C39" s="316"/>
      <c r="D39" s="316"/>
      <c r="E39" s="316"/>
      <c r="F39" s="316"/>
      <c r="G39" s="316"/>
      <c r="H39" s="316"/>
      <c r="I39" s="367"/>
    </row>
    <row r="40" spans="1:9" ht="14.25" customHeight="1">
      <c r="A40" s="413"/>
      <c r="B40" s="316"/>
      <c r="C40" s="316"/>
      <c r="D40" s="316"/>
      <c r="E40" s="316"/>
      <c r="F40" s="316"/>
      <c r="G40" s="316"/>
      <c r="H40" s="316"/>
      <c r="I40" s="367"/>
    </row>
    <row r="41" spans="1:9" ht="14.25" customHeight="1">
      <c r="A41" s="413"/>
      <c r="B41" s="316"/>
      <c r="C41" s="316"/>
      <c r="D41" s="316"/>
      <c r="E41" s="316"/>
      <c r="F41" s="316"/>
      <c r="G41" s="316"/>
      <c r="H41" s="316"/>
      <c r="I41" s="367"/>
    </row>
    <row r="42" spans="1:9" ht="14.25" customHeight="1">
      <c r="A42" s="372"/>
      <c r="B42" s="338"/>
      <c r="C42" s="338"/>
      <c r="D42" s="338"/>
      <c r="E42" s="338"/>
      <c r="F42" s="338"/>
      <c r="G42" s="338"/>
      <c r="H42" s="338"/>
      <c r="I42" s="339"/>
    </row>
    <row r="43" spans="1:9" ht="14.25" customHeight="1">
      <c r="A43" s="27"/>
      <c r="B43" s="27"/>
      <c r="C43" s="7"/>
    </row>
    <row r="44" spans="1:9" ht="14.25" customHeight="1">
      <c r="A44" s="27"/>
      <c r="B44" s="27"/>
      <c r="C44" s="7"/>
    </row>
    <row r="45" spans="1:9" ht="14.25" customHeight="1">
      <c r="A45" s="27"/>
      <c r="B45" s="27"/>
      <c r="C45" s="7"/>
    </row>
    <row r="46" spans="1:9" ht="14.25" customHeight="1">
      <c r="A46" s="27"/>
      <c r="B46" s="27"/>
      <c r="C46" s="7"/>
    </row>
    <row r="47" spans="1:9" ht="14.25" customHeight="1">
      <c r="A47" s="27"/>
      <c r="B47" s="27"/>
      <c r="C47" s="7"/>
    </row>
    <row r="48" spans="1:9" ht="14.25" customHeight="1">
      <c r="A48" s="27"/>
      <c r="B48" s="27"/>
      <c r="C48" s="7"/>
    </row>
    <row r="49" spans="1:3" ht="14.25" customHeight="1">
      <c r="A49" s="27"/>
      <c r="B49" s="27"/>
      <c r="C49" s="7"/>
    </row>
    <row r="50" spans="1:3" ht="14.25" customHeight="1">
      <c r="A50" s="27"/>
      <c r="B50" s="27"/>
      <c r="C50" s="7"/>
    </row>
    <row r="51" spans="1:3" ht="14.25" customHeight="1">
      <c r="A51" s="27"/>
      <c r="B51" s="27"/>
      <c r="C51" s="7"/>
    </row>
    <row r="52" spans="1:3" ht="14.25" customHeight="1">
      <c r="A52" s="27"/>
      <c r="B52" s="27"/>
      <c r="C52" s="7"/>
    </row>
    <row r="53" spans="1:3" ht="14.25" customHeight="1">
      <c r="A53" s="27"/>
      <c r="B53" s="27"/>
      <c r="C53" s="7"/>
    </row>
    <row r="54" spans="1:3" ht="14.25" customHeight="1">
      <c r="A54" s="27"/>
      <c r="B54" s="27"/>
      <c r="C54" s="7"/>
    </row>
    <row r="55" spans="1:3" ht="14.25" customHeight="1">
      <c r="A55" s="27"/>
      <c r="B55" s="27"/>
      <c r="C55" s="7"/>
    </row>
    <row r="56" spans="1:3" ht="14.25" customHeight="1">
      <c r="A56" s="27"/>
      <c r="B56" s="27"/>
      <c r="C56" s="7"/>
    </row>
    <row r="57" spans="1:3" ht="14.25" customHeight="1">
      <c r="A57" s="27"/>
      <c r="B57" s="27"/>
      <c r="C57" s="7"/>
    </row>
    <row r="58" spans="1:3" ht="14.25" customHeight="1">
      <c r="A58" s="27"/>
      <c r="B58" s="27"/>
      <c r="C58" s="7"/>
    </row>
    <row r="59" spans="1:3" ht="14.25" customHeight="1">
      <c r="A59" s="27"/>
      <c r="B59" s="27"/>
      <c r="C59" s="7"/>
    </row>
    <row r="60" spans="1:3" ht="14.25" customHeight="1">
      <c r="A60" s="27"/>
      <c r="B60" s="27"/>
      <c r="C60" s="7"/>
    </row>
    <row r="61" spans="1:3" ht="14.25" customHeight="1">
      <c r="A61" s="27"/>
      <c r="B61" s="27"/>
      <c r="C61" s="7"/>
    </row>
    <row r="62" spans="1:3" ht="14.25" customHeight="1">
      <c r="A62" s="27"/>
      <c r="B62" s="27"/>
      <c r="C62" s="7"/>
    </row>
    <row r="63" spans="1:3" ht="14.25" customHeight="1">
      <c r="A63" s="27"/>
      <c r="B63" s="27"/>
      <c r="C63" s="7"/>
    </row>
    <row r="64" spans="1:3" ht="14.25" customHeight="1">
      <c r="A64" s="27"/>
      <c r="B64" s="27"/>
      <c r="C64" s="7"/>
    </row>
    <row r="65" spans="1:3" ht="14.25" customHeight="1">
      <c r="A65" s="27"/>
      <c r="B65" s="27"/>
      <c r="C65" s="7"/>
    </row>
    <row r="66" spans="1:3" ht="14.25" customHeight="1">
      <c r="A66" s="27"/>
      <c r="B66" s="27"/>
      <c r="C66" s="7"/>
    </row>
    <row r="67" spans="1:3" ht="14.25" customHeight="1">
      <c r="A67" s="27"/>
      <c r="B67" s="27"/>
      <c r="C67" s="7"/>
    </row>
    <row r="68" spans="1:3" ht="14.25" customHeight="1">
      <c r="A68" s="27"/>
      <c r="B68" s="27"/>
      <c r="C68" s="7"/>
    </row>
    <row r="69" spans="1:3" ht="14.25" customHeight="1">
      <c r="A69" s="27"/>
      <c r="B69" s="27"/>
      <c r="C69" s="7"/>
    </row>
    <row r="70" spans="1:3" ht="14.25" customHeight="1">
      <c r="A70" s="27"/>
      <c r="B70" s="27"/>
      <c r="C70" s="7"/>
    </row>
    <row r="71" spans="1:3" ht="14.25" customHeight="1">
      <c r="A71" s="27"/>
      <c r="B71" s="27"/>
      <c r="C71" s="7"/>
    </row>
    <row r="72" spans="1:3" ht="14.25" customHeight="1">
      <c r="A72" s="27"/>
      <c r="B72" s="27"/>
      <c r="C72" s="7"/>
    </row>
    <row r="73" spans="1:3" ht="14.25" customHeight="1">
      <c r="A73" s="27"/>
      <c r="B73" s="27"/>
      <c r="C73" s="7"/>
    </row>
    <row r="74" spans="1:3" ht="14.25" customHeight="1">
      <c r="A74" s="27"/>
      <c r="B74" s="27"/>
      <c r="C74" s="7"/>
    </row>
    <row r="75" spans="1:3" ht="14.25" customHeight="1">
      <c r="A75" s="27"/>
      <c r="B75" s="27"/>
      <c r="C75" s="7"/>
    </row>
    <row r="76" spans="1:3" ht="14.25" customHeight="1">
      <c r="A76" s="27"/>
      <c r="B76" s="27"/>
      <c r="C76" s="7"/>
    </row>
    <row r="77" spans="1:3" ht="14.25" customHeight="1">
      <c r="A77" s="27"/>
      <c r="B77" s="27"/>
      <c r="C77" s="7"/>
    </row>
    <row r="78" spans="1:3" ht="14.25" customHeight="1">
      <c r="A78" s="27"/>
      <c r="B78" s="27"/>
      <c r="C78" s="7"/>
    </row>
    <row r="79" spans="1:3" ht="14.25" customHeight="1">
      <c r="A79" s="27"/>
      <c r="B79" s="27"/>
      <c r="C79" s="7"/>
    </row>
    <row r="80" spans="1:3" ht="14.25" customHeight="1">
      <c r="A80" s="27"/>
      <c r="B80" s="27"/>
      <c r="C80" s="7"/>
    </row>
    <row r="81" spans="1:3" ht="14.25" customHeight="1">
      <c r="A81" s="27"/>
      <c r="B81" s="27"/>
      <c r="C81" s="7"/>
    </row>
    <row r="82" spans="1:3" ht="14.25" customHeight="1">
      <c r="A82" s="27"/>
      <c r="B82" s="27"/>
      <c r="C82" s="7"/>
    </row>
    <row r="83" spans="1:3" ht="14.25" customHeight="1">
      <c r="A83" s="27"/>
      <c r="B83" s="27"/>
      <c r="C83" s="7"/>
    </row>
    <row r="84" spans="1:3" ht="14.25" customHeight="1">
      <c r="A84" s="27"/>
      <c r="B84" s="27"/>
      <c r="C84" s="7"/>
    </row>
    <row r="85" spans="1:3" ht="14.25" customHeight="1">
      <c r="A85" s="27"/>
      <c r="B85" s="27"/>
      <c r="C85" s="7"/>
    </row>
    <row r="86" spans="1:3" ht="14.25" customHeight="1">
      <c r="A86" s="27"/>
      <c r="B86" s="27"/>
      <c r="C86" s="7"/>
    </row>
    <row r="87" spans="1:3" ht="14.25" customHeight="1">
      <c r="A87" s="27"/>
      <c r="B87" s="27"/>
      <c r="C87" s="7"/>
    </row>
    <row r="88" spans="1:3" ht="14.25" customHeight="1">
      <c r="A88" s="27"/>
      <c r="B88" s="27"/>
      <c r="C88" s="7"/>
    </row>
    <row r="89" spans="1:3" ht="14.25" customHeight="1">
      <c r="A89" s="27"/>
      <c r="B89" s="27"/>
      <c r="C89" s="7"/>
    </row>
    <row r="90" spans="1:3" ht="14.25" customHeight="1">
      <c r="A90" s="27"/>
      <c r="B90" s="27"/>
      <c r="C90" s="7"/>
    </row>
    <row r="91" spans="1:3" ht="14.25" customHeight="1">
      <c r="A91" s="27"/>
      <c r="B91" s="27"/>
      <c r="C91" s="7"/>
    </row>
    <row r="92" spans="1:3" ht="14.25" customHeight="1">
      <c r="A92" s="27"/>
      <c r="B92" s="27"/>
      <c r="C92" s="7"/>
    </row>
    <row r="93" spans="1:3" ht="14.25" customHeight="1">
      <c r="A93" s="27"/>
      <c r="B93" s="27"/>
      <c r="C93" s="7"/>
    </row>
    <row r="94" spans="1:3" ht="14.25" customHeight="1">
      <c r="A94" s="27"/>
      <c r="B94" s="27"/>
      <c r="C94" s="7"/>
    </row>
    <row r="95" spans="1:3" ht="14.25" customHeight="1">
      <c r="A95" s="27"/>
      <c r="B95" s="27"/>
      <c r="C95" s="7"/>
    </row>
    <row r="96" spans="1:3" ht="14.25" customHeight="1">
      <c r="A96" s="27"/>
      <c r="B96" s="27"/>
      <c r="C96" s="7"/>
    </row>
    <row r="97" spans="1:3" ht="14.25" customHeight="1">
      <c r="A97" s="27"/>
      <c r="B97" s="27"/>
      <c r="C97" s="7"/>
    </row>
    <row r="98" spans="1:3" ht="14.25" customHeight="1">
      <c r="A98" s="27"/>
      <c r="B98" s="27"/>
      <c r="C98" s="7"/>
    </row>
    <row r="99" spans="1:3" ht="14.25" customHeight="1">
      <c r="A99" s="27"/>
      <c r="B99" s="27"/>
      <c r="C99" s="7"/>
    </row>
    <row r="100" spans="1:3" ht="14.25" customHeight="1">
      <c r="A100" s="27"/>
      <c r="B100" s="27"/>
      <c r="C100" s="7"/>
    </row>
    <row r="101" spans="1:3" ht="14.25" customHeight="1">
      <c r="A101" s="27"/>
      <c r="B101" s="27"/>
      <c r="C101" s="7"/>
    </row>
    <row r="102" spans="1:3" ht="14.25" customHeight="1">
      <c r="A102" s="27"/>
      <c r="B102" s="27"/>
      <c r="C102" s="7"/>
    </row>
    <row r="103" spans="1:3" ht="14.25" customHeight="1">
      <c r="A103" s="27"/>
      <c r="B103" s="27"/>
      <c r="C103" s="7"/>
    </row>
    <row r="104" spans="1:3" ht="14.25" customHeight="1">
      <c r="A104" s="27"/>
      <c r="B104" s="27"/>
      <c r="C104" s="7"/>
    </row>
    <row r="105" spans="1:3" ht="14.25" customHeight="1">
      <c r="A105" s="27"/>
      <c r="B105" s="27"/>
      <c r="C105" s="7"/>
    </row>
    <row r="106" spans="1:3" ht="14.25" customHeight="1">
      <c r="A106" s="27"/>
      <c r="B106" s="27"/>
      <c r="C106" s="7"/>
    </row>
    <row r="107" spans="1:3" ht="14.25" customHeight="1">
      <c r="A107" s="27"/>
      <c r="B107" s="27"/>
      <c r="C107" s="7"/>
    </row>
    <row r="108" spans="1:3" ht="14.25" customHeight="1">
      <c r="A108" s="27"/>
      <c r="B108" s="27"/>
      <c r="C108" s="7"/>
    </row>
    <row r="109" spans="1:3" ht="14.25" customHeight="1">
      <c r="A109" s="27"/>
      <c r="B109" s="27"/>
      <c r="C109" s="7"/>
    </row>
    <row r="110" spans="1:3" ht="14.25" customHeight="1">
      <c r="A110" s="27"/>
      <c r="B110" s="27"/>
      <c r="C110" s="7"/>
    </row>
    <row r="111" spans="1:3" ht="14.25" customHeight="1">
      <c r="A111" s="27"/>
      <c r="B111" s="27"/>
      <c r="C111" s="7"/>
    </row>
    <row r="112" spans="1:3" ht="14.25" customHeight="1">
      <c r="A112" s="27"/>
      <c r="B112" s="27"/>
      <c r="C112" s="7"/>
    </row>
    <row r="113" spans="1:3" ht="14.25" customHeight="1">
      <c r="A113" s="27"/>
      <c r="B113" s="27"/>
      <c r="C113" s="7"/>
    </row>
    <row r="114" spans="1:3" ht="14.25" customHeight="1">
      <c r="A114" s="27"/>
      <c r="B114" s="27"/>
      <c r="C114" s="7"/>
    </row>
    <row r="115" spans="1:3" ht="14.25" customHeight="1">
      <c r="A115" s="27"/>
      <c r="B115" s="27"/>
      <c r="C115" s="7"/>
    </row>
    <row r="116" spans="1:3" ht="14.25" customHeight="1">
      <c r="A116" s="27"/>
      <c r="B116" s="27"/>
      <c r="C116" s="7"/>
    </row>
    <row r="117" spans="1:3" ht="14.25" customHeight="1">
      <c r="A117" s="27"/>
      <c r="B117" s="27"/>
      <c r="C117" s="7"/>
    </row>
    <row r="118" spans="1:3" ht="14.25" customHeight="1">
      <c r="A118" s="27"/>
      <c r="B118" s="27"/>
      <c r="C118" s="7"/>
    </row>
    <row r="119" spans="1:3" ht="14.25" customHeight="1">
      <c r="A119" s="27"/>
      <c r="B119" s="27"/>
      <c r="C119" s="7"/>
    </row>
    <row r="120" spans="1:3" ht="14.25" customHeight="1">
      <c r="A120" s="27"/>
      <c r="B120" s="27"/>
      <c r="C120" s="7"/>
    </row>
    <row r="121" spans="1:3" ht="14.25" customHeight="1">
      <c r="A121" s="27"/>
      <c r="B121" s="27"/>
      <c r="C121" s="7"/>
    </row>
    <row r="122" spans="1:3" ht="14.25" customHeight="1">
      <c r="A122" s="27"/>
      <c r="B122" s="27"/>
      <c r="C122" s="7"/>
    </row>
    <row r="123" spans="1:3" ht="14.25" customHeight="1">
      <c r="A123" s="27"/>
      <c r="B123" s="27"/>
      <c r="C123" s="7"/>
    </row>
    <row r="124" spans="1:3" ht="14.25" customHeight="1">
      <c r="A124" s="27"/>
      <c r="B124" s="27"/>
      <c r="C124" s="7"/>
    </row>
    <row r="125" spans="1:3" ht="14.25" customHeight="1">
      <c r="A125" s="27"/>
      <c r="B125" s="27"/>
      <c r="C125" s="7"/>
    </row>
    <row r="126" spans="1:3" ht="14.25" customHeight="1">
      <c r="A126" s="27"/>
      <c r="B126" s="27"/>
      <c r="C126" s="7"/>
    </row>
    <row r="127" spans="1:3" ht="14.25" customHeight="1">
      <c r="A127" s="27"/>
      <c r="B127" s="27"/>
      <c r="C127" s="7"/>
    </row>
    <row r="128" spans="1:3" ht="14.25" customHeight="1">
      <c r="A128" s="27"/>
      <c r="B128" s="27"/>
      <c r="C128" s="7"/>
    </row>
    <row r="129" spans="1:3" ht="14.25" customHeight="1">
      <c r="A129" s="27"/>
      <c r="B129" s="27"/>
      <c r="C129" s="7"/>
    </row>
    <row r="130" spans="1:3" ht="14.25" customHeight="1">
      <c r="A130" s="27"/>
      <c r="B130" s="27"/>
      <c r="C130" s="7"/>
    </row>
    <row r="131" spans="1:3" ht="14.25" customHeight="1">
      <c r="A131" s="27"/>
      <c r="B131" s="27"/>
      <c r="C131" s="7"/>
    </row>
    <row r="132" spans="1:3" ht="14.25" customHeight="1">
      <c r="A132" s="27"/>
      <c r="B132" s="27"/>
      <c r="C132" s="7"/>
    </row>
    <row r="133" spans="1:3" ht="14.25" customHeight="1">
      <c r="A133" s="27"/>
      <c r="B133" s="27"/>
      <c r="C133" s="7"/>
    </row>
    <row r="134" spans="1:3" ht="14.25" customHeight="1">
      <c r="A134" s="27"/>
      <c r="B134" s="27"/>
      <c r="C134" s="7"/>
    </row>
    <row r="135" spans="1:3" ht="14.25" customHeight="1">
      <c r="A135" s="27"/>
      <c r="B135" s="27"/>
      <c r="C135" s="7"/>
    </row>
    <row r="136" spans="1:3" ht="14.25" customHeight="1">
      <c r="A136" s="27"/>
      <c r="B136" s="27"/>
      <c r="C136" s="7"/>
    </row>
    <row r="137" spans="1:3" ht="14.25" customHeight="1">
      <c r="A137" s="27"/>
      <c r="B137" s="27"/>
      <c r="C137" s="7"/>
    </row>
    <row r="138" spans="1:3" ht="14.25" customHeight="1">
      <c r="A138" s="27"/>
      <c r="B138" s="27"/>
      <c r="C138" s="7"/>
    </row>
    <row r="139" spans="1:3" ht="14.25" customHeight="1">
      <c r="A139" s="27"/>
      <c r="B139" s="27"/>
      <c r="C139" s="7"/>
    </row>
    <row r="140" spans="1:3" ht="14.25" customHeight="1">
      <c r="A140" s="27"/>
      <c r="B140" s="27"/>
      <c r="C140" s="7"/>
    </row>
    <row r="141" spans="1:3" ht="14.25" customHeight="1">
      <c r="A141" s="27"/>
      <c r="B141" s="27"/>
      <c r="C141" s="7"/>
    </row>
    <row r="142" spans="1:3" ht="14.25" customHeight="1">
      <c r="A142" s="27"/>
      <c r="B142" s="27"/>
      <c r="C142" s="7"/>
    </row>
    <row r="143" spans="1:3" ht="14.25" customHeight="1">
      <c r="A143" s="27"/>
      <c r="B143" s="27"/>
      <c r="C143" s="7"/>
    </row>
    <row r="144" spans="1:3" ht="14.25" customHeight="1">
      <c r="A144" s="27"/>
      <c r="B144" s="27"/>
      <c r="C144" s="7"/>
    </row>
    <row r="145" spans="1:3" ht="14.25" customHeight="1">
      <c r="A145" s="27"/>
      <c r="B145" s="27"/>
      <c r="C145" s="7"/>
    </row>
    <row r="146" spans="1:3" ht="14.25" customHeight="1">
      <c r="A146" s="27"/>
      <c r="B146" s="27"/>
      <c r="C146" s="7"/>
    </row>
    <row r="147" spans="1:3" ht="14.25" customHeight="1">
      <c r="A147" s="27"/>
      <c r="B147" s="27"/>
      <c r="C147" s="7"/>
    </row>
    <row r="148" spans="1:3" ht="14.25" customHeight="1">
      <c r="A148" s="27"/>
      <c r="B148" s="27"/>
      <c r="C148" s="7"/>
    </row>
    <row r="149" spans="1:3" ht="14.25" customHeight="1">
      <c r="A149" s="27"/>
      <c r="B149" s="27"/>
      <c r="C149" s="7"/>
    </row>
    <row r="150" spans="1:3" ht="14.25" customHeight="1">
      <c r="A150" s="27"/>
      <c r="B150" s="27"/>
      <c r="C150" s="7"/>
    </row>
    <row r="151" spans="1:3" ht="14.25" customHeight="1">
      <c r="A151" s="27"/>
      <c r="B151" s="27"/>
      <c r="C151" s="7"/>
    </row>
    <row r="152" spans="1:3" ht="14.25" customHeight="1">
      <c r="A152" s="27"/>
      <c r="B152" s="27"/>
      <c r="C152" s="7"/>
    </row>
    <row r="153" spans="1:3" ht="14.25" customHeight="1">
      <c r="A153" s="27"/>
      <c r="B153" s="27"/>
      <c r="C153" s="7"/>
    </row>
    <row r="154" spans="1:3" ht="14.25" customHeight="1">
      <c r="A154" s="27"/>
      <c r="B154" s="27"/>
      <c r="C154" s="7"/>
    </row>
    <row r="155" spans="1:3" ht="14.25" customHeight="1">
      <c r="A155" s="27"/>
      <c r="B155" s="27"/>
      <c r="C155" s="7"/>
    </row>
    <row r="156" spans="1:3" ht="14.25" customHeight="1">
      <c r="A156" s="27"/>
      <c r="B156" s="27"/>
      <c r="C156" s="7"/>
    </row>
    <row r="157" spans="1:3" ht="14.25" customHeight="1">
      <c r="A157" s="27"/>
      <c r="B157" s="27"/>
      <c r="C157" s="7"/>
    </row>
    <row r="158" spans="1:3" ht="14.25" customHeight="1">
      <c r="A158" s="27"/>
      <c r="B158" s="27"/>
      <c r="C158" s="7"/>
    </row>
    <row r="159" spans="1:3" ht="14.25" customHeight="1">
      <c r="A159" s="27"/>
      <c r="B159" s="27"/>
      <c r="C159" s="7"/>
    </row>
    <row r="160" spans="1:3" ht="14.25" customHeight="1">
      <c r="A160" s="27"/>
      <c r="B160" s="27"/>
      <c r="C160" s="7"/>
    </row>
    <row r="161" spans="1:3" ht="14.25" customHeight="1">
      <c r="A161" s="27"/>
      <c r="B161" s="27"/>
      <c r="C161" s="7"/>
    </row>
    <row r="162" spans="1:3" ht="14.25" customHeight="1">
      <c r="A162" s="27"/>
      <c r="B162" s="27"/>
      <c r="C162" s="7"/>
    </row>
    <row r="163" spans="1:3" ht="14.25" customHeight="1">
      <c r="A163" s="27"/>
      <c r="B163" s="27"/>
      <c r="C163" s="7"/>
    </row>
    <row r="164" spans="1:3" ht="14.25" customHeight="1">
      <c r="A164" s="27"/>
      <c r="B164" s="27"/>
      <c r="C164" s="7"/>
    </row>
    <row r="165" spans="1:3" ht="14.25" customHeight="1">
      <c r="A165" s="27"/>
      <c r="B165" s="27"/>
      <c r="C165" s="7"/>
    </row>
    <row r="166" spans="1:3" ht="14.25" customHeight="1">
      <c r="A166" s="27"/>
      <c r="B166" s="27"/>
      <c r="C166" s="7"/>
    </row>
    <row r="167" spans="1:3" ht="14.25" customHeight="1">
      <c r="A167" s="27"/>
      <c r="B167" s="27"/>
      <c r="C167" s="7"/>
    </row>
    <row r="168" spans="1:3" ht="14.25" customHeight="1">
      <c r="A168" s="27"/>
      <c r="B168" s="27"/>
      <c r="C168" s="7"/>
    </row>
    <row r="169" spans="1:3" ht="14.25" customHeight="1">
      <c r="A169" s="27"/>
      <c r="B169" s="27"/>
      <c r="C169" s="7"/>
    </row>
    <row r="170" spans="1:3" ht="14.25" customHeight="1">
      <c r="A170" s="27"/>
      <c r="B170" s="27"/>
      <c r="C170" s="7"/>
    </row>
    <row r="171" spans="1:3" ht="14.25" customHeight="1">
      <c r="A171" s="27"/>
      <c r="B171" s="27"/>
      <c r="C171" s="7"/>
    </row>
    <row r="172" spans="1:3" ht="14.25" customHeight="1">
      <c r="A172" s="27"/>
      <c r="B172" s="27"/>
      <c r="C172" s="7"/>
    </row>
    <row r="173" spans="1:3" ht="14.25" customHeight="1">
      <c r="A173" s="27"/>
      <c r="B173" s="27"/>
      <c r="C173" s="7"/>
    </row>
    <row r="174" spans="1:3" ht="14.25" customHeight="1">
      <c r="A174" s="27"/>
      <c r="B174" s="27"/>
      <c r="C174" s="7"/>
    </row>
    <row r="175" spans="1:3" ht="14.25" customHeight="1">
      <c r="A175" s="27"/>
      <c r="B175" s="27"/>
      <c r="C175" s="7"/>
    </row>
    <row r="176" spans="1:3" ht="14.25" customHeight="1">
      <c r="A176" s="27"/>
      <c r="B176" s="27"/>
      <c r="C176" s="7"/>
    </row>
    <row r="177" spans="1:3" ht="14.25" customHeight="1">
      <c r="A177" s="27"/>
      <c r="B177" s="27"/>
      <c r="C177" s="7"/>
    </row>
    <row r="178" spans="1:3" ht="14.25" customHeight="1">
      <c r="A178" s="27"/>
      <c r="B178" s="27"/>
      <c r="C178" s="7"/>
    </row>
    <row r="179" spans="1:3" ht="14.25" customHeight="1">
      <c r="A179" s="27"/>
      <c r="B179" s="27"/>
      <c r="C179" s="7"/>
    </row>
    <row r="180" spans="1:3" ht="14.25" customHeight="1">
      <c r="A180" s="27"/>
      <c r="B180" s="27"/>
      <c r="C180" s="7"/>
    </row>
    <row r="181" spans="1:3" ht="14.25" customHeight="1">
      <c r="A181" s="27"/>
      <c r="B181" s="27"/>
      <c r="C181" s="7"/>
    </row>
    <row r="182" spans="1:3" ht="14.25" customHeight="1">
      <c r="A182" s="27"/>
      <c r="B182" s="27"/>
      <c r="C182" s="7"/>
    </row>
    <row r="183" spans="1:3" ht="14.25" customHeight="1">
      <c r="A183" s="27"/>
      <c r="B183" s="27"/>
      <c r="C183" s="7"/>
    </row>
    <row r="184" spans="1:3" ht="14.25" customHeight="1">
      <c r="A184" s="27"/>
      <c r="B184" s="27"/>
      <c r="C184" s="7"/>
    </row>
    <row r="185" spans="1:3" ht="14.25" customHeight="1">
      <c r="A185" s="27"/>
      <c r="B185" s="27"/>
      <c r="C185" s="7"/>
    </row>
    <row r="186" spans="1:3" ht="14.25" customHeight="1">
      <c r="A186" s="27"/>
      <c r="B186" s="27"/>
      <c r="C186" s="7"/>
    </row>
    <row r="187" spans="1:3" ht="14.25" customHeight="1">
      <c r="A187" s="27"/>
      <c r="B187" s="27"/>
      <c r="C187" s="7"/>
    </row>
    <row r="188" spans="1:3" ht="14.25" customHeight="1">
      <c r="A188" s="27"/>
      <c r="B188" s="27"/>
      <c r="C188" s="7"/>
    </row>
    <row r="189" spans="1:3" ht="14.25" customHeight="1">
      <c r="A189" s="27"/>
      <c r="B189" s="27"/>
      <c r="C189" s="7"/>
    </row>
    <row r="190" spans="1:3" ht="14.25" customHeight="1">
      <c r="A190" s="27"/>
      <c r="B190" s="27"/>
      <c r="C190" s="7"/>
    </row>
    <row r="191" spans="1:3" ht="14.25" customHeight="1">
      <c r="A191" s="27"/>
      <c r="B191" s="27"/>
      <c r="C191" s="7"/>
    </row>
    <row r="192" spans="1:3" ht="14.25" customHeight="1">
      <c r="A192" s="27"/>
      <c r="B192" s="27"/>
      <c r="C192" s="7"/>
    </row>
    <row r="193" spans="1:3" ht="14.25" customHeight="1">
      <c r="A193" s="27"/>
      <c r="B193" s="27"/>
      <c r="C193" s="7"/>
    </row>
    <row r="194" spans="1:3" ht="14.25" customHeight="1">
      <c r="A194" s="27"/>
      <c r="B194" s="27"/>
      <c r="C194" s="7"/>
    </row>
    <row r="195" spans="1:3" ht="14.25" customHeight="1">
      <c r="A195" s="27"/>
      <c r="B195" s="27"/>
      <c r="C195" s="7"/>
    </row>
    <row r="196" spans="1:3" ht="14.25" customHeight="1">
      <c r="A196" s="27"/>
      <c r="B196" s="27"/>
      <c r="C196" s="7"/>
    </row>
    <row r="197" spans="1:3" ht="14.25" customHeight="1">
      <c r="A197" s="27"/>
      <c r="B197" s="27"/>
      <c r="C197" s="7"/>
    </row>
    <row r="198" spans="1:3" ht="14.25" customHeight="1">
      <c r="A198" s="27"/>
      <c r="B198" s="27"/>
      <c r="C198" s="7"/>
    </row>
    <row r="199" spans="1:3" ht="14.25" customHeight="1">
      <c r="A199" s="27"/>
      <c r="B199" s="27"/>
      <c r="C199" s="7"/>
    </row>
    <row r="200" spans="1:3" ht="14.25" customHeight="1">
      <c r="A200" s="27"/>
      <c r="B200" s="27"/>
      <c r="C200" s="7"/>
    </row>
    <row r="201" spans="1:3" ht="14.25" customHeight="1">
      <c r="A201" s="27"/>
      <c r="B201" s="27"/>
      <c r="C201" s="7"/>
    </row>
    <row r="202" spans="1:3" ht="14.25" customHeight="1">
      <c r="A202" s="27"/>
      <c r="B202" s="27"/>
      <c r="C202" s="7"/>
    </row>
    <row r="203" spans="1:3" ht="14.25" customHeight="1">
      <c r="A203" s="27"/>
      <c r="B203" s="27"/>
      <c r="C203" s="7"/>
    </row>
    <row r="204" spans="1:3" ht="14.25" customHeight="1">
      <c r="A204" s="27"/>
      <c r="B204" s="27"/>
      <c r="C204" s="7"/>
    </row>
    <row r="205" spans="1:3" ht="14.25" customHeight="1">
      <c r="A205" s="27"/>
      <c r="B205" s="27"/>
      <c r="C205" s="7"/>
    </row>
    <row r="206" spans="1:3" ht="14.25" customHeight="1">
      <c r="A206" s="27"/>
      <c r="B206" s="27"/>
      <c r="C206" s="7"/>
    </row>
    <row r="207" spans="1:3" ht="14.25" customHeight="1">
      <c r="A207" s="27"/>
      <c r="B207" s="27"/>
      <c r="C207" s="7"/>
    </row>
    <row r="208" spans="1:3" ht="14.25" customHeight="1">
      <c r="A208" s="27"/>
      <c r="B208" s="27"/>
      <c r="C208" s="7"/>
    </row>
    <row r="209" spans="1:3" ht="14.25" customHeight="1">
      <c r="A209" s="27"/>
      <c r="B209" s="27"/>
      <c r="C209" s="7"/>
    </row>
    <row r="210" spans="1:3" ht="14.25" customHeight="1">
      <c r="A210" s="27"/>
      <c r="B210" s="27"/>
      <c r="C210" s="7"/>
    </row>
    <row r="211" spans="1:3" ht="14.25" customHeight="1">
      <c r="A211" s="27"/>
      <c r="B211" s="27"/>
      <c r="C211" s="7"/>
    </row>
    <row r="212" spans="1:3" ht="14.25" customHeight="1">
      <c r="A212" s="27"/>
      <c r="B212" s="27"/>
      <c r="C212" s="7"/>
    </row>
    <row r="213" spans="1:3" ht="14.25" customHeight="1">
      <c r="A213" s="27"/>
      <c r="B213" s="27"/>
      <c r="C213" s="7"/>
    </row>
    <row r="214" spans="1:3" ht="14.25" customHeight="1">
      <c r="A214" s="27"/>
      <c r="B214" s="27"/>
      <c r="C214" s="7"/>
    </row>
    <row r="215" spans="1:3" ht="14.25" customHeight="1">
      <c r="A215" s="27"/>
      <c r="B215" s="27"/>
      <c r="C215" s="7"/>
    </row>
    <row r="216" spans="1:3" ht="14.25" customHeight="1">
      <c r="A216" s="27"/>
      <c r="B216" s="27"/>
      <c r="C216" s="7"/>
    </row>
    <row r="217" spans="1:3" ht="14.25" customHeight="1">
      <c r="A217" s="27"/>
      <c r="B217" s="27"/>
      <c r="C217" s="7"/>
    </row>
    <row r="218" spans="1:3" ht="14.25" customHeight="1">
      <c r="A218" s="27"/>
      <c r="B218" s="27"/>
      <c r="C218" s="7"/>
    </row>
    <row r="219" spans="1:3" ht="14.25" customHeight="1">
      <c r="A219" s="27"/>
      <c r="B219" s="27"/>
      <c r="C219" s="7"/>
    </row>
    <row r="220" spans="1:3" ht="14.25" customHeight="1">
      <c r="A220" s="27"/>
      <c r="B220" s="27"/>
      <c r="C220" s="7"/>
    </row>
    <row r="221" spans="1:3" ht="14.25" customHeight="1">
      <c r="A221" s="27"/>
      <c r="B221" s="27"/>
      <c r="C221" s="7"/>
    </row>
    <row r="222" spans="1:3" ht="14.25" customHeight="1">
      <c r="A222" s="27"/>
      <c r="B222" s="27"/>
      <c r="C222" s="7"/>
    </row>
    <row r="223" spans="1:3" ht="14.25" customHeight="1">
      <c r="A223" s="27"/>
      <c r="B223" s="27"/>
      <c r="C223" s="7"/>
    </row>
    <row r="224" spans="1:3" ht="14.25" customHeight="1">
      <c r="A224" s="27"/>
      <c r="B224" s="27"/>
      <c r="C224" s="7"/>
    </row>
    <row r="225" spans="1:3" ht="14.25" customHeight="1">
      <c r="A225" s="27"/>
      <c r="B225" s="27"/>
      <c r="C225" s="7"/>
    </row>
    <row r="226" spans="1:3" ht="14.25" customHeight="1">
      <c r="A226" s="27"/>
      <c r="B226" s="27"/>
      <c r="C226" s="7"/>
    </row>
    <row r="227" spans="1:3" ht="14.25" customHeight="1">
      <c r="A227" s="27"/>
      <c r="B227" s="27"/>
      <c r="C227" s="7"/>
    </row>
    <row r="228" spans="1:3" ht="14.25" customHeight="1">
      <c r="A228" s="27"/>
      <c r="B228" s="27"/>
      <c r="C228" s="7"/>
    </row>
    <row r="229" spans="1:3" ht="14.25" customHeight="1">
      <c r="A229" s="27"/>
      <c r="B229" s="27"/>
      <c r="C229" s="7"/>
    </row>
    <row r="230" spans="1:3" ht="14.25" customHeight="1">
      <c r="A230" s="27"/>
      <c r="B230" s="27"/>
      <c r="C230" s="7"/>
    </row>
    <row r="231" spans="1:3" ht="14.25" customHeight="1">
      <c r="A231" s="27"/>
      <c r="B231" s="27"/>
      <c r="C231" s="7"/>
    </row>
    <row r="232" spans="1:3" ht="15.75" customHeight="1"/>
    <row r="233" spans="1:3" ht="15.75" customHeight="1"/>
    <row r="234" spans="1:3" ht="15.75" customHeight="1"/>
    <row r="235" spans="1:3" ht="15.75" customHeight="1"/>
    <row r="236" spans="1:3" ht="15.75" customHeight="1"/>
    <row r="237" spans="1:3" ht="15.75" customHeight="1"/>
    <row r="238" spans="1:3" ht="15.75" customHeight="1"/>
    <row r="239" spans="1:3" ht="15.75" customHeight="1"/>
    <row r="240" spans="1: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ustomSheetViews>
    <customSheetView guid="{0C4E6644-B68E-4FD1-8AA9-EC1853401FFE}" filter="1" showAutoFilter="1">
      <pageMargins left="0.7" right="0.7" top="0.75" bottom="0.75" header="0.3" footer="0.3"/>
      <autoFilter ref="B6:T19" xr:uid="{C1493FDC-87AC-4217-965F-628748433C10}"/>
      <extLst>
        <ext uri="GoogleSheetsCustomDataVersion1">
          <go:sheetsCustomData xmlns:go="http://customooxmlschemas.google.com/" filterViewId="85863328"/>
        </ext>
      </extLst>
    </customSheetView>
    <customSheetView guid="{FB92CE69-88EE-4120-BB72-BBB5BEDD4F2B}" filter="1" showAutoFilter="1">
      <pageMargins left="0.7" right="0.7" top="0.75" bottom="0.75" header="0.3" footer="0.3"/>
      <autoFilter ref="B6:I19" xr:uid="{6A8633F6-A57C-46C2-84F0-6E7A3CC642BF}"/>
      <extLst>
        <ext uri="GoogleSheetsCustomDataVersion1">
          <go:sheetsCustomData xmlns:go="http://customooxmlschemas.google.com/" filterViewId="746006439"/>
        </ext>
      </extLst>
    </customSheetView>
  </customSheetViews>
  <mergeCells count="52">
    <mergeCell ref="A30:I30"/>
    <mergeCell ref="A17:A21"/>
    <mergeCell ref="A13:A16"/>
    <mergeCell ref="A6:A12"/>
    <mergeCell ref="H6:I6"/>
    <mergeCell ref="B12:C12"/>
    <mergeCell ref="B13:C13"/>
    <mergeCell ref="B6:C6"/>
    <mergeCell ref="B7:C7"/>
    <mergeCell ref="B8:C8"/>
    <mergeCell ref="B9:C9"/>
    <mergeCell ref="B10:C10"/>
    <mergeCell ref="B11:C11"/>
    <mergeCell ref="A1:I1"/>
    <mergeCell ref="A2:I2"/>
    <mergeCell ref="B3:I3"/>
    <mergeCell ref="B4:I4"/>
    <mergeCell ref="A5:C5"/>
    <mergeCell ref="H5:I5"/>
    <mergeCell ref="B21:C21"/>
    <mergeCell ref="B14:C14"/>
    <mergeCell ref="H7:I7"/>
    <mergeCell ref="H8:I8"/>
    <mergeCell ref="H9:I9"/>
    <mergeCell ref="H10:I10"/>
    <mergeCell ref="H12:I12"/>
    <mergeCell ref="H13:I13"/>
    <mergeCell ref="H14:I14"/>
    <mergeCell ref="H11:I11"/>
    <mergeCell ref="H15:I15"/>
    <mergeCell ref="H20:I20"/>
    <mergeCell ref="B15:C15"/>
    <mergeCell ref="B16:C16"/>
    <mergeCell ref="B17:C17"/>
    <mergeCell ref="B18:C18"/>
    <mergeCell ref="B19:C19"/>
    <mergeCell ref="A32:I42"/>
    <mergeCell ref="H16:I16"/>
    <mergeCell ref="H17:I17"/>
    <mergeCell ref="H18:I18"/>
    <mergeCell ref="H19:I19"/>
    <mergeCell ref="H21:I21"/>
    <mergeCell ref="A22:I22"/>
    <mergeCell ref="C23:I23"/>
    <mergeCell ref="C26:I26"/>
    <mergeCell ref="C27:I27"/>
    <mergeCell ref="C28:I28"/>
    <mergeCell ref="C29:I29"/>
    <mergeCell ref="A31:I31"/>
    <mergeCell ref="C24:I24"/>
    <mergeCell ref="C25:I25"/>
    <mergeCell ref="B20:C20"/>
  </mergeCells>
  <dataValidations count="1">
    <dataValidation type="list" allowBlank="1" sqref="D6:G21" xr:uid="{00000000-0002-0000-0800-000000000000}">
      <formula1>"✓"</formula1>
    </dataValidation>
  </dataValidations>
  <pageMargins left="0.7" right="0.7" top="0.75" bottom="0.75" header="0" footer="0"/>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6662116-3a93-4926-a786-1dc5434d669e">
      <Terms xmlns="http://schemas.microsoft.com/office/infopath/2007/PartnerControls"/>
    </lcf76f155ced4ddcb4097134ff3c332f>
    <TaxCatchAll xmlns="fd002e84-bef8-4fcb-aec5-883fa4ba014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11B0E764FD0DA4797146E405FF30F2B" ma:contentTypeVersion="14" ma:contentTypeDescription="Create a new document." ma:contentTypeScope="" ma:versionID="3486ae2438078e0953efded9e304e87a">
  <xsd:schema xmlns:xsd="http://www.w3.org/2001/XMLSchema" xmlns:xs="http://www.w3.org/2001/XMLSchema" xmlns:p="http://schemas.microsoft.com/office/2006/metadata/properties" xmlns:ns2="96662116-3a93-4926-a786-1dc5434d669e" xmlns:ns3="fd002e84-bef8-4fcb-aec5-883fa4ba014d" targetNamespace="http://schemas.microsoft.com/office/2006/metadata/properties" ma:root="true" ma:fieldsID="2a70e260af3d6b8cf6877d288b4a6894" ns2:_="" ns3:_="">
    <xsd:import namespace="96662116-3a93-4926-a786-1dc5434d669e"/>
    <xsd:import namespace="fd002e84-bef8-4fcb-aec5-883fa4ba01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662116-3a93-4926-a786-1dc5434d66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3d20818-6f4e-4655-a9be-1b83462d6e5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d002e84-bef8-4fcb-aec5-883fa4ba014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e5ba105-3f62-47a7-a06a-01f52529415c}" ma:internalName="TaxCatchAll" ma:showField="CatchAllData" ma:web="fd002e84-bef8-4fcb-aec5-883fa4ba01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84EBF24-D3B9-449E-B317-7C05525328E0}">
  <ds:schemaRefs>
    <ds:schemaRef ds:uri="http://purl.org/dc/dcmitype/"/>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fd002e84-bef8-4fcb-aec5-883fa4ba014d"/>
    <ds:schemaRef ds:uri="96662116-3a93-4926-a786-1dc5434d669e"/>
    <ds:schemaRef ds:uri="http://www.w3.org/XML/1998/namespace"/>
    <ds:schemaRef ds:uri="http://purl.org/dc/terms/"/>
  </ds:schemaRefs>
</ds:datastoreItem>
</file>

<file path=customXml/itemProps2.xml><?xml version="1.0" encoding="utf-8"?>
<ds:datastoreItem xmlns:ds="http://schemas.openxmlformats.org/officeDocument/2006/customXml" ds:itemID="{931214B6-93D3-4671-A7AC-71D23A40D5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662116-3a93-4926-a786-1dc5434d669e"/>
    <ds:schemaRef ds:uri="fd002e84-bef8-4fcb-aec5-883fa4ba01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403048-285F-4775-966A-B0BF9EF3E5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Cover</vt:lpstr>
      <vt:lpstr>Table of Contents</vt:lpstr>
      <vt:lpstr>Tab 1 About HARP</vt:lpstr>
      <vt:lpstr>Tab 2 Instructions</vt:lpstr>
      <vt:lpstr>Tab 3 Scoring &amp; Performance</vt:lpstr>
      <vt:lpstr>Tab 4 Policy References</vt:lpstr>
      <vt:lpstr>Tab 5 Housing Mitigation Best P</vt:lpstr>
      <vt:lpstr>Tab 6 Addressing DEI</vt:lpstr>
      <vt:lpstr>Tab 7 Baseline Plans</vt:lpstr>
      <vt:lpstr>Tab 8 Hazard Risk Assessments</vt:lpstr>
      <vt:lpstr>Tab 9 Comp Plan</vt:lpstr>
      <vt:lpstr>Tab 10 LMS</vt:lpstr>
      <vt:lpstr>Tab 11 LHAP</vt:lpstr>
      <vt:lpstr>Tab 12 PDRP</vt:lpstr>
      <vt:lpstr>Tab 13 CRS Plan</vt:lpstr>
      <vt:lpstr>Tab 14 Construction Standards</vt:lpstr>
      <vt:lpstr>Tab 15 Stakeholder Engagement</vt:lpstr>
      <vt:lpstr>Tab 16 Program Performance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Pino</dc:creator>
  <cp:keywords/>
  <dc:description/>
  <cp:lastModifiedBy>Tamara Pino</cp:lastModifiedBy>
  <cp:revision/>
  <dcterms:created xsi:type="dcterms:W3CDTF">2022-01-05T18:09:46Z</dcterms:created>
  <dcterms:modified xsi:type="dcterms:W3CDTF">2022-10-19T20:51:31Z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0x010100C11B0E764FD0DA4797146E405FF30F2B</vt:lpwstr>
  </property>
  <property fmtid="{D5CDD505-2E9C-101B-9397-08002B2CF9AE}" pid="3" name="MediaServiceImageTags">
    <vt:lpwstr/>
  </property>
</Properties>
</file>